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djordje.jovanovic\Desktop\Sistemi sa dir eksp freona\Ispitivanje tržišta\"/>
    </mc:Choice>
  </mc:AlternateContent>
  <xr:revisionPtr revIDLastSave="0" documentId="13_ncr:1_{2DE028FC-88E8-4D86-9677-D9F45D94E8C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Print_Area" localSheetId="0">Sheet1!$A$1:$G$117</definedName>
    <definedName name="str_38" localSheetId="0">Sheet1!$A$4</definedName>
  </definedNames>
  <calcPr calcId="191029"/>
</workbook>
</file>

<file path=xl/calcChain.xml><?xml version="1.0" encoding="utf-8"?>
<calcChain xmlns="http://schemas.openxmlformats.org/spreadsheetml/2006/main">
  <c r="H117" i="1" l="1"/>
  <c r="H94" i="1"/>
  <c r="H95" i="1"/>
  <c r="H96" i="1"/>
  <c r="H97" i="1"/>
  <c r="H98" i="1"/>
  <c r="H99" i="1"/>
  <c r="H100" i="1"/>
  <c r="H101" i="1"/>
  <c r="H102" i="1"/>
  <c r="H22" i="1"/>
  <c r="H91" i="1"/>
  <c r="H90" i="1"/>
  <c r="H92" i="1"/>
  <c r="H93" i="1"/>
  <c r="H89" i="1"/>
  <c r="H88" i="1"/>
  <c r="H87" i="1"/>
  <c r="H114" i="1"/>
  <c r="H113" i="1"/>
  <c r="H112" i="1"/>
  <c r="H111" i="1"/>
  <c r="H110" i="1"/>
  <c r="H109" i="1"/>
  <c r="H108" i="1"/>
  <c r="H107" i="1"/>
  <c r="H106" i="1"/>
  <c r="H105" i="1"/>
  <c r="H104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6" i="1"/>
  <c r="H55" i="1"/>
  <c r="H54" i="1"/>
  <c r="H53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1" i="1"/>
  <c r="H20" i="1"/>
  <c r="H19" i="1"/>
  <c r="H18" i="1"/>
  <c r="H17" i="1"/>
  <c r="H16" i="1"/>
  <c r="H15" i="1"/>
  <c r="H13" i="1"/>
  <c r="H12" i="1"/>
  <c r="H11" i="1"/>
  <c r="H10" i="1"/>
  <c r="H115" i="1" l="1"/>
</calcChain>
</file>

<file path=xl/sharedStrings.xml><?xml version="1.0" encoding="utf-8"?>
<sst xmlns="http://schemas.openxmlformats.org/spreadsheetml/2006/main" count="285" uniqueCount="118">
  <si>
    <t>ОБРАЗАЦ СТРУКТУРЕ ЦЕНЕ
"Радови на директној експанзији фереона у објектима РТС-а"</t>
  </si>
  <si>
    <t>Рeдни број</t>
  </si>
  <si>
    <t>Опис позиције</t>
  </si>
  <si>
    <t>Jeдиницa мeрe</t>
  </si>
  <si>
    <r>
      <rPr>
        <i/>
        <sz val="10"/>
        <rFont val="Times New Roman"/>
        <charset val="238"/>
      </rPr>
      <t xml:space="preserve">Кoличинa
</t>
    </r>
    <r>
      <rPr>
        <b/>
        <i/>
        <sz val="10"/>
        <rFont val="Times New Roman"/>
        <charset val="238"/>
      </rPr>
      <t>(материјал</t>
    </r>
    <r>
      <rPr>
        <i/>
        <sz val="10"/>
        <rFont val="Times New Roman"/>
        <charset val="238"/>
      </rPr>
      <t>)</t>
    </r>
  </si>
  <si>
    <r>
      <rPr>
        <i/>
        <sz val="10"/>
        <rFont val="Times New Roman"/>
        <charset val="238"/>
      </rPr>
      <t xml:space="preserve">Кoличинa
( </t>
    </r>
    <r>
      <rPr>
        <b/>
        <i/>
        <sz val="10"/>
        <rFont val="Times New Roman"/>
        <charset val="238"/>
      </rPr>
      <t>рад)</t>
    </r>
  </si>
  <si>
    <r>
      <rPr>
        <i/>
        <sz val="10"/>
        <rFont val="Times New Roman"/>
        <charset val="238"/>
      </rPr>
      <t xml:space="preserve">Јединична цена са свим зависним трошковима без ПДВ-а </t>
    </r>
    <r>
      <rPr>
        <b/>
        <i/>
        <sz val="10"/>
        <rFont val="Times New Roman"/>
        <charset val="238"/>
      </rPr>
      <t>(материјал</t>
    </r>
    <r>
      <rPr>
        <i/>
        <sz val="10"/>
        <rFont val="Times New Roman"/>
        <charset val="238"/>
      </rPr>
      <t>)</t>
    </r>
  </si>
  <si>
    <r>
      <rPr>
        <i/>
        <sz val="10"/>
        <rFont val="Times New Roman"/>
        <charset val="238"/>
      </rPr>
      <t>Јединична цена са свим зависним трошковима без ПДВ-а (</t>
    </r>
    <r>
      <rPr>
        <b/>
        <i/>
        <sz val="10"/>
        <rFont val="Times New Roman"/>
        <charset val="238"/>
      </rPr>
      <t>рад)</t>
    </r>
  </si>
  <si>
    <r>
      <rPr>
        <i/>
        <sz val="10"/>
        <rFont val="Times New Roman"/>
        <charset val="238"/>
      </rPr>
      <t>Укупна цена  са свим зависним трошковима без ПДВ-а (</t>
    </r>
    <r>
      <rPr>
        <b/>
        <i/>
        <sz val="10"/>
        <rFont val="Times New Roman"/>
        <charset val="238"/>
      </rPr>
      <t>материјал + рад</t>
    </r>
    <r>
      <rPr>
        <i/>
        <sz val="10"/>
        <rFont val="Times New Roman"/>
        <charset val="238"/>
      </rPr>
      <t>)</t>
    </r>
  </si>
  <si>
    <t>4a</t>
  </si>
  <si>
    <t>6a</t>
  </si>
  <si>
    <t>9= (/4x6/+/4a x 6a/)</t>
  </si>
  <si>
    <t>РЕЖИЈА СТУДИЈА 3</t>
  </si>
  <si>
    <r>
      <rPr>
        <b/>
        <sz val="11"/>
        <rFont val="Arial"/>
        <charset val="238"/>
      </rPr>
      <t xml:space="preserve">ДЕМОНТАЖНИ РАДОВИ
</t>
    </r>
    <r>
      <rPr>
        <sz val="11"/>
        <rFont val="Arial"/>
        <charset val="238"/>
      </rPr>
      <t xml:space="preserve"> (у све демонтажне радове обрачунати демонтирање, сечење, елеткро развезивање опреме, уклањање изолације и непотребних носећих елемената као и одвоз на депонију)</t>
    </r>
  </si>
  <si>
    <r>
      <rPr>
        <sz val="10.5"/>
        <rFont val="Arial"/>
        <charset val="238"/>
      </rPr>
      <t>Демонтажа старог неисправног</t>
    </r>
    <r>
      <rPr>
        <b/>
        <sz val="10.5"/>
        <rFont val="Arial"/>
        <charset val="238"/>
      </rPr>
      <t xml:space="preserve"> компресора </t>
    </r>
    <r>
      <rPr>
        <sz val="10.5"/>
        <rFont val="Arial"/>
        <charset val="238"/>
      </rPr>
      <t>DCRNQ-050-TFD-522 и његово изношење ван објекта</t>
    </r>
  </si>
  <si>
    <t>ком</t>
  </si>
  <si>
    <r>
      <rPr>
        <sz val="10.5"/>
        <rFont val="Arial"/>
        <charset val="238"/>
      </rPr>
      <t>Демонтажа</t>
    </r>
    <r>
      <rPr>
        <b/>
        <sz val="10.5"/>
        <rFont val="Arial"/>
        <charset val="238"/>
      </rPr>
      <t xml:space="preserve"> </t>
    </r>
    <r>
      <rPr>
        <sz val="10.5"/>
        <rFont val="Arial"/>
        <charset val="238"/>
      </rPr>
      <t>старог неисправног</t>
    </r>
    <r>
      <rPr>
        <b/>
        <sz val="10.5"/>
        <rFont val="Arial"/>
        <charset val="238"/>
      </rPr>
      <t xml:space="preserve"> ваздухом хлађеног кондензатора </t>
    </r>
    <r>
      <rPr>
        <sz val="10.5"/>
        <rFont val="Arial"/>
        <charset val="238"/>
      </rPr>
      <t xml:space="preserve"> за клима орман D -5 производ SOKO и његово изношење ван објекта</t>
    </r>
  </si>
  <si>
    <t>3</t>
  </si>
  <si>
    <r>
      <rPr>
        <sz val="10.5"/>
        <rFont val="Arial"/>
        <charset val="238"/>
      </rPr>
      <t>Демонтажа</t>
    </r>
    <r>
      <rPr>
        <b/>
        <sz val="10.5"/>
        <rFont val="Arial"/>
        <charset val="238"/>
      </rPr>
      <t xml:space="preserve"> </t>
    </r>
    <r>
      <rPr>
        <sz val="10.5"/>
        <rFont val="Arial"/>
        <charset val="238"/>
      </rPr>
      <t>старо</t>
    </r>
    <r>
      <rPr>
        <b/>
        <sz val="10.5"/>
        <rFont val="Arial"/>
        <charset val="238"/>
      </rPr>
      <t>г термоекспанзионог вентила, старог четрверостепеног термостата,</t>
    </r>
    <r>
      <rPr>
        <sz val="10.5"/>
        <rFont val="Arial"/>
        <charset val="238"/>
      </rPr>
      <t xml:space="preserve"> старих неисправних</t>
    </r>
    <r>
      <rPr>
        <b/>
        <sz val="10.5"/>
        <rFont val="Arial"/>
        <charset val="238"/>
      </rPr>
      <t xml:space="preserve"> контактора и биметала</t>
    </r>
    <r>
      <rPr>
        <sz val="10.5"/>
        <rFont val="Arial"/>
        <charset val="238"/>
      </rPr>
      <t xml:space="preserve"> и њихово изношење ван објекта</t>
    </r>
  </si>
  <si>
    <t>комплет</t>
  </si>
  <si>
    <t>4</t>
  </si>
  <si>
    <r>
      <rPr>
        <sz val="10.5"/>
        <rFont val="Arial"/>
        <charset val="238"/>
      </rPr>
      <t>Демонтажа старих неисправних оребрених електричних</t>
    </r>
    <r>
      <rPr>
        <b/>
        <sz val="10.5"/>
        <rFont val="Arial"/>
        <charset val="238"/>
      </rPr>
      <t xml:space="preserve"> грејача,</t>
    </r>
    <r>
      <rPr>
        <sz val="10.5"/>
        <rFont val="Arial"/>
        <charset val="238"/>
      </rPr>
      <t xml:space="preserve">  и њихово изношење ван објекта</t>
    </r>
  </si>
  <si>
    <t xml:space="preserve">МОНТАЖНИ РАДОВИ
(монтажни радови обухватају, набавку, испоруку и монтажу, електроповезивање опреме, прераду цевне везе, постављање неопходних носача и конзола, спојних елемената, дихтунге, повезивање уземљења као и поправке изолације). </t>
  </si>
  <si>
    <t>5</t>
  </si>
  <si>
    <r>
      <rPr>
        <sz val="10.5"/>
        <rFont val="Arial"/>
        <charset val="238"/>
      </rPr>
      <t>Набавка,испорука и уградња</t>
    </r>
    <r>
      <rPr>
        <b/>
        <sz val="10.5"/>
        <rFont val="Arial"/>
        <charset val="238"/>
      </rPr>
      <t xml:space="preserve"> компресора </t>
    </r>
    <r>
      <rPr>
        <sz val="10.5"/>
        <rFont val="Arial"/>
        <charset val="238"/>
      </rPr>
      <t>Copeland ZR 61 или одговарајућег са електро грејачем</t>
    </r>
  </si>
  <si>
    <t>6</t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</si>
  <si>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ваздухом хлађеног кондензатора </t>
    </r>
    <r>
      <rPr>
        <sz val="10.5"/>
        <rFont val="Arial"/>
        <charset val="238"/>
      </rPr>
      <t>RIVACOLD RRS025005V  или одговарајућег</t>
    </r>
  </si>
  <si>
    <t>7</t>
  </si>
  <si>
    <r>
      <rPr>
        <sz val="10.5"/>
        <rFont val="Arial"/>
        <charset val="238"/>
      </rPr>
      <t xml:space="preserve">Набавка, испорука и монтажа оребрених </t>
    </r>
    <r>
      <rPr>
        <b/>
        <sz val="10.5"/>
        <rFont val="Arial"/>
        <charset val="238"/>
      </rPr>
      <t xml:space="preserve">електро грејача </t>
    </r>
    <r>
      <rPr>
        <sz val="10.5"/>
        <rFont val="Arial"/>
        <charset val="238"/>
      </rPr>
      <t>L=1000 mm, 750 W, 220 V,</t>
    </r>
  </si>
  <si>
    <r>
      <rPr>
        <sz val="10.5"/>
        <rFont val="Arial"/>
        <charset val="238"/>
      </rPr>
      <t>Набавка, испорука и уградња</t>
    </r>
    <r>
      <rPr>
        <b/>
        <sz val="10.5"/>
        <rFont val="Arial"/>
        <charset val="238"/>
      </rPr>
      <t xml:space="preserve"> контактора </t>
    </r>
    <r>
      <rPr>
        <sz val="10.5"/>
        <rFont val="Arial"/>
        <charset val="238"/>
      </rPr>
      <t>7,5 kW, 220V, 50 Hz производ SIEMENS или одговарајући</t>
    </r>
  </si>
  <si>
    <r>
      <rPr>
        <sz val="10.5"/>
        <rFont val="Arial"/>
        <charset val="238"/>
      </rPr>
      <t>Набавка, испорука и уградња</t>
    </r>
    <r>
      <rPr>
        <b/>
        <sz val="10.5"/>
        <rFont val="Arial"/>
        <charset val="238"/>
      </rPr>
      <t xml:space="preserve"> контактора </t>
    </r>
    <r>
      <rPr>
        <sz val="10.5"/>
        <rFont val="Arial"/>
        <charset val="238"/>
      </rPr>
      <t>9 kW, 220V, 50 Hz производ SIEMENS или одговарајући</t>
    </r>
  </si>
  <si>
    <r>
      <rPr>
        <sz val="10.5"/>
        <rFont val="Arial"/>
        <charset val="238"/>
      </rPr>
      <t xml:space="preserve">Набавка, испорука и уградња моторно </t>
    </r>
    <r>
      <rPr>
        <b/>
        <sz val="10.5"/>
        <rFont val="Arial"/>
        <charset val="238"/>
      </rPr>
      <t xml:space="preserve">заштитне склопке </t>
    </r>
    <r>
      <rPr>
        <sz val="10.5"/>
        <rFont val="Arial"/>
        <charset val="238"/>
      </rPr>
      <t>производ SIEMENS или одговарајуће 9- 12,5 А</t>
    </r>
  </si>
  <si>
    <t>Набавка, испорука и уградња моторно заштитне склопке производ  SIEMENS или одговарајуће 1,6-2,5 А</t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</si>
  <si>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временског релеа </t>
    </r>
    <r>
      <rPr>
        <sz val="10.5"/>
        <rFont val="Arial"/>
        <charset val="238"/>
      </rPr>
      <t>12-240 vAC/DC, 8A, 01 sec-100 h</t>
    </r>
  </si>
  <si>
    <t>Набавка испорука и уградња релеа асиметрије фаза</t>
  </si>
  <si>
    <r>
      <rPr>
        <sz val="10.5"/>
        <rFont val="Arial"/>
        <charset val="238"/>
      </rPr>
      <t>Набавка, испорука и уградња четверостепеног електронског</t>
    </r>
    <r>
      <rPr>
        <b/>
        <sz val="10.5"/>
        <rFont val="Arial"/>
        <charset val="238"/>
      </rPr>
      <t xml:space="preserve"> термостата </t>
    </r>
    <r>
      <rPr>
        <sz val="10.5"/>
        <rFont val="Arial"/>
        <charset val="238"/>
      </rPr>
      <t>тип CAREL IR33Z9HR20 или одговарајући.</t>
    </r>
  </si>
  <si>
    <r>
      <rPr>
        <sz val="11"/>
        <rFont val="Arial"/>
        <charset val="238"/>
      </rPr>
      <t>Набавка,испорука и уградња</t>
    </r>
    <r>
      <rPr>
        <b/>
        <sz val="11"/>
        <rFont val="Arial"/>
        <charset val="238"/>
      </rPr>
      <t xml:space="preserve"> сонде </t>
    </r>
    <r>
      <rPr>
        <sz val="11"/>
        <rFont val="Arial"/>
        <charset val="238"/>
      </rPr>
      <t>NTC CAREL или одговарајуће</t>
    </r>
  </si>
  <si>
    <r>
      <rPr>
        <sz val="11"/>
        <rFont val="Arial"/>
        <charset val="238"/>
      </rPr>
      <t>Набавка, испорука и уградња</t>
    </r>
    <r>
      <rPr>
        <b/>
        <sz val="11"/>
        <rFont val="Arial"/>
        <charset val="238"/>
      </rPr>
      <t xml:space="preserve"> термоекспанзионог вентила  </t>
    </r>
    <r>
      <rPr>
        <sz val="11"/>
        <rFont val="Arial"/>
        <charset val="238"/>
      </rPr>
      <t>TEX2,  тело, термостатски део и дизна No2 за фреон R407C</t>
    </r>
  </si>
  <si>
    <r>
      <rPr>
        <sz val="11"/>
        <rFont val="Arial"/>
        <charset val="238"/>
      </rPr>
      <t>Набавка, испорука и уградња комбинованог</t>
    </r>
    <r>
      <rPr>
        <b/>
        <sz val="11"/>
        <rFont val="Arial"/>
        <charset val="238"/>
      </rPr>
      <t xml:space="preserve"> пресостата  </t>
    </r>
    <r>
      <rPr>
        <sz val="11"/>
        <rFont val="Arial"/>
        <charset val="238"/>
      </rPr>
      <t>KP15 са ручним ресетом</t>
    </r>
  </si>
  <si>
    <r>
      <rPr>
        <sz val="11"/>
        <rFont val="Arial"/>
        <charset val="238"/>
      </rPr>
      <t xml:space="preserve">Набавка, испорука и уградња </t>
    </r>
    <r>
      <rPr>
        <b/>
        <sz val="11"/>
        <rFont val="Arial"/>
        <charset val="238"/>
      </rPr>
      <t xml:space="preserve">пресостата </t>
    </r>
    <r>
      <rPr>
        <sz val="11"/>
        <rFont val="Arial"/>
        <charset val="238"/>
      </rPr>
      <t>KP5 са аутоматским ресетом</t>
    </r>
  </si>
  <si>
    <r>
      <rPr>
        <sz val="11"/>
        <rFont val="Arial"/>
        <charset val="238"/>
      </rPr>
      <t>Набавка, испорука и уградња</t>
    </r>
    <r>
      <rPr>
        <b/>
        <sz val="11"/>
        <rFont val="Arial"/>
        <charset val="238"/>
      </rPr>
      <t xml:space="preserve"> капилара пресостата </t>
    </r>
    <r>
      <rPr>
        <sz val="11"/>
        <rFont val="Arial"/>
        <charset val="238"/>
      </rPr>
      <t>са прикључцима</t>
    </r>
  </si>
  <si>
    <r>
      <rPr>
        <sz val="11"/>
        <rFont val="Arial"/>
        <charset val="238"/>
      </rPr>
      <t>Набавка,испорука и уградњ</t>
    </r>
    <r>
      <rPr>
        <b/>
        <sz val="11"/>
        <rFont val="Arial"/>
        <charset val="238"/>
      </rPr>
      <t>а фреона</t>
    </r>
    <r>
      <rPr>
        <sz val="11"/>
        <rFont val="Arial"/>
        <charset val="238"/>
      </rPr>
      <t xml:space="preserve"> R407C</t>
    </r>
  </si>
  <si>
    <t>kg</t>
  </si>
  <si>
    <r>
      <rPr>
        <sz val="11"/>
        <rFont val="Arial"/>
        <charset val="238"/>
      </rPr>
      <t>Набавка, испорука и уградња</t>
    </r>
    <r>
      <rPr>
        <b/>
        <sz val="11"/>
        <rFont val="Arial"/>
        <charset val="238"/>
      </rPr>
      <t xml:space="preserve"> гледног стакла </t>
    </r>
    <r>
      <rPr>
        <sz val="11"/>
        <rFont val="Arial"/>
        <charset val="238"/>
      </rPr>
      <t xml:space="preserve"> Φ 10 mm7C</t>
    </r>
  </si>
  <si>
    <r>
      <rPr>
        <sz val="10.5"/>
        <rFont val="Arial"/>
        <charset val="238"/>
      </rPr>
      <t>Набавка, испорука и уградња</t>
    </r>
    <r>
      <rPr>
        <b/>
        <sz val="10.5"/>
        <rFont val="Arial"/>
        <charset val="238"/>
      </rPr>
      <t xml:space="preserve"> магнетног вентила  </t>
    </r>
    <r>
      <rPr>
        <sz val="10.5"/>
        <rFont val="Arial"/>
        <charset val="238"/>
      </rPr>
      <t>Φ 10 mm са шпулном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</si>
  <si>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радног термостата </t>
    </r>
    <r>
      <rPr>
        <sz val="10.5"/>
        <rFont val="Arial"/>
        <charset val="238"/>
      </rPr>
      <t>за електричне грејаче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</si>
  <si>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заштитног термостата </t>
    </r>
    <r>
      <rPr>
        <sz val="10.5"/>
        <rFont val="Arial"/>
        <charset val="238"/>
      </rPr>
      <t>за електричне грејаче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</si>
  <si>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електромотора</t>
    </r>
    <r>
      <rPr>
        <sz val="10.5"/>
        <rFont val="Arial"/>
        <charset val="238"/>
      </rPr>
      <t xml:space="preserve"> 0,75 kW, 1400 ob</t>
    </r>
  </si>
  <si>
    <r>
      <rPr>
        <sz val="10.5"/>
        <rFont val="Arial"/>
        <charset val="238"/>
      </rPr>
      <t xml:space="preserve">Набавка, испорука и уградња  </t>
    </r>
    <r>
      <rPr>
        <b/>
        <sz val="10.5"/>
        <rFont val="Arial"/>
        <charset val="238"/>
      </rPr>
      <t>ременице</t>
    </r>
    <r>
      <rPr>
        <sz val="10.5"/>
        <rFont val="Arial"/>
        <charset val="238"/>
      </rPr>
      <t xml:space="preserve"> </t>
    </r>
    <r>
      <rPr>
        <b/>
        <sz val="10.5"/>
        <rFont val="Arial"/>
        <charset val="238"/>
      </rPr>
      <t>вентилатора</t>
    </r>
    <r>
      <rPr>
        <sz val="10.5"/>
        <rFont val="Arial"/>
        <charset val="238"/>
      </rPr>
      <t xml:space="preserve"> 175/25/2/13</t>
    </r>
  </si>
  <si>
    <r>
      <rPr>
        <sz val="10.5"/>
        <rFont val="Arial"/>
        <charset val="238"/>
      </rPr>
      <t>Набавка, испорука и уградња</t>
    </r>
    <r>
      <rPr>
        <b/>
        <sz val="10.5"/>
        <rFont val="Arial"/>
        <charset val="238"/>
      </rPr>
      <t xml:space="preserve"> ременице мотора </t>
    </r>
    <r>
      <rPr>
        <sz val="10.5"/>
        <rFont val="Arial"/>
        <charset val="238"/>
      </rPr>
      <t>120/20/2/13</t>
    </r>
  </si>
  <si>
    <r>
      <rPr>
        <b/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вентилатора </t>
    </r>
    <r>
      <rPr>
        <sz val="10.5"/>
        <rFont val="Arial"/>
        <charset val="238"/>
      </rPr>
      <t>ТА 12-12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</si>
  <si>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трансформатора</t>
    </r>
    <r>
      <rPr>
        <sz val="10.5"/>
        <rFont val="Arial"/>
        <charset val="238"/>
      </rPr>
      <t xml:space="preserve"> 230/24V, 10VA</t>
    </r>
  </si>
  <si>
    <r>
      <rPr>
        <sz val="10.5"/>
        <rFont val="Arial"/>
        <charset val="238"/>
      </rPr>
      <t xml:space="preserve">Набавка испорука и монтажа материјала за </t>
    </r>
    <r>
      <rPr>
        <b/>
        <sz val="10.5"/>
        <rFont val="Arial"/>
        <charset val="238"/>
      </rPr>
      <t xml:space="preserve">израду бакарне везе. </t>
    </r>
    <r>
      <rPr>
        <sz val="10.5"/>
        <rFont val="Arial"/>
        <charset val="238"/>
      </rPr>
      <t>У цену урачунати све потребене елементе, Cu цеви, колена, фитинге, сребро за варење и пратећи материјал.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</si>
  <si>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редних стезаљки </t>
    </r>
    <r>
      <rPr>
        <sz val="10.5"/>
        <rFont val="Arial"/>
        <charset val="238"/>
      </rPr>
      <t>25 mm2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</si>
  <si>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редних стезаљк</t>
    </r>
    <r>
      <rPr>
        <sz val="10.5"/>
        <rFont val="Arial"/>
        <charset val="238"/>
      </rPr>
      <t>и 2.5 mm2</t>
    </r>
  </si>
  <si>
    <t xml:space="preserve">Набавка испорука и уградња металног регала 50x40 mm са поклопцем
</t>
  </si>
  <si>
    <t>m</t>
  </si>
  <si>
    <r>
      <rPr>
        <sz val="10.5"/>
        <rFont val="Arial"/>
        <charset val="238"/>
      </rPr>
      <t xml:space="preserve">Набавка испорука и уградња </t>
    </r>
    <r>
      <rPr>
        <b/>
        <sz val="10.5"/>
        <rFont val="Arial"/>
        <charset val="238"/>
      </rPr>
      <t>аутоматских осигурач</t>
    </r>
    <r>
      <rPr>
        <sz val="10.5"/>
        <rFont val="Arial"/>
        <charset val="238"/>
      </rPr>
      <t>а</t>
    </r>
    <r>
      <rPr>
        <b/>
        <sz val="10.5"/>
        <rFont val="Arial"/>
        <charset val="238"/>
      </rPr>
      <t xml:space="preserve"> C16, IEC 10 kA</t>
    </r>
  </si>
  <si>
    <r>
      <rPr>
        <sz val="10.5"/>
        <rFont val="Arial"/>
        <charset val="238"/>
      </rPr>
      <t xml:space="preserve">Набавка испорука и уградња </t>
    </r>
    <r>
      <rPr>
        <b/>
        <sz val="10.5"/>
        <rFont val="Arial"/>
        <charset val="238"/>
      </rPr>
      <t>аутоматских осигурач</t>
    </r>
    <r>
      <rPr>
        <sz val="10.5"/>
        <rFont val="Arial"/>
        <charset val="238"/>
      </rPr>
      <t>а</t>
    </r>
    <r>
      <rPr>
        <b/>
        <sz val="10.5"/>
        <rFont val="Arial"/>
        <charset val="238"/>
      </rPr>
      <t xml:space="preserve"> C10, IEC 10 kA</t>
    </r>
  </si>
  <si>
    <r>
      <rPr>
        <sz val="10.5"/>
        <rFont val="Arial"/>
        <charset val="238"/>
      </rPr>
      <t xml:space="preserve">Набавка испорука и уградња </t>
    </r>
    <r>
      <rPr>
        <b/>
        <sz val="10.5"/>
        <rFont val="Arial"/>
        <charset val="238"/>
      </rPr>
      <t>аутоматских осигурача C6, IEC 10 kA</t>
    </r>
  </si>
  <si>
    <r>
      <rPr>
        <sz val="10.5"/>
        <rFont val="Arial"/>
        <charset val="238"/>
      </rPr>
      <t xml:space="preserve">Набавка испорука и уградња </t>
    </r>
    <r>
      <rPr>
        <b/>
        <sz val="10.5"/>
        <rFont val="Arial"/>
        <charset val="238"/>
      </rPr>
      <t>аутоматских осигурача C2, IEC 10 kA</t>
    </r>
  </si>
  <si>
    <r>
      <rPr>
        <sz val="10.5"/>
        <rFont val="Arial"/>
        <charset val="238"/>
      </rPr>
      <t xml:space="preserve">Набавка испорука и уградња </t>
    </r>
    <r>
      <rPr>
        <b/>
        <sz val="10.5"/>
        <rFont val="Arial"/>
        <charset val="238"/>
      </rPr>
      <t>проводника</t>
    </r>
    <r>
      <rPr>
        <sz val="10.5"/>
        <rFont val="Arial"/>
        <charset val="238"/>
      </rPr>
      <t xml:space="preserve">   p/f  1 mm2</t>
    </r>
  </si>
  <si>
    <t>Рад на замени наведених делова, испитивање инсталације на цурење, стављањем на притисак азота, испирање инсталације, вакуумирање фреонске иснсталације, пуњење фреоном, провера рада и пуштање уређаја у рад, подешавање и регулација. Израда упутства на српском језику и обука особља за руковање и одржавање опреме. У цену урачунати пратећи материјал.</t>
  </si>
  <si>
    <t>ЕЛЕКТРО ОРМАН СТУДИЈА  DD2</t>
  </si>
  <si>
    <t>1</t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</si>
  <si>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контактора 15 kW</t>
    </r>
    <r>
      <rPr>
        <sz val="10.5"/>
        <rFont val="Arial"/>
        <charset val="238"/>
      </rPr>
      <t>, 220V, 50 Hz производ SIEMENS или одговарајући</t>
    </r>
  </si>
  <si>
    <t>2</t>
  </si>
  <si>
    <r>
      <rPr>
        <sz val="10.5"/>
        <rFont val="Arial"/>
        <charset val="238"/>
      </rPr>
      <t xml:space="preserve">Набавка,испорука и уградња </t>
    </r>
    <r>
      <rPr>
        <b/>
        <sz val="10.5"/>
        <rFont val="Arial"/>
        <charset val="238"/>
      </rPr>
      <t xml:space="preserve">моторно заштитне склопке </t>
    </r>
    <r>
      <rPr>
        <sz val="10.5"/>
        <rFont val="Arial"/>
        <charset val="238"/>
      </rPr>
      <t>производ SIEMENS или одговарајуће 25-32 А</t>
    </r>
  </si>
  <si>
    <r>
      <rPr>
        <sz val="10.5"/>
        <rFont val="Arial"/>
        <charset val="238"/>
      </rPr>
      <t xml:space="preserve">Набавка,испорука и уградња </t>
    </r>
    <r>
      <rPr>
        <b/>
        <sz val="10.5"/>
        <rFont val="Arial"/>
        <charset val="238"/>
      </rPr>
      <t xml:space="preserve">моторно заштитне склопке </t>
    </r>
    <r>
      <rPr>
        <sz val="10.5"/>
        <rFont val="Arial"/>
        <charset val="238"/>
      </rPr>
      <t>производ SIEMENS или одговарајуће 6,3-10 А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</si>
  <si>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помоћних контакта за контактор</t>
    </r>
    <r>
      <rPr>
        <sz val="10.5"/>
        <rFont val="Arial"/>
        <charset val="238"/>
      </rPr>
      <t xml:space="preserve"> величине 0-1 2NO 2NC</t>
    </r>
  </si>
  <si>
    <r>
      <rPr>
        <sz val="10.5"/>
        <rFont val="Arial"/>
        <charset val="238"/>
      </rPr>
      <t xml:space="preserve">Набавка, испука и уградња </t>
    </r>
    <r>
      <rPr>
        <b/>
        <sz val="10.5"/>
        <rFont val="Arial"/>
        <charset val="238"/>
      </rPr>
      <t>помоћног контакта</t>
    </r>
    <r>
      <rPr>
        <sz val="10.5"/>
        <rFont val="Arial"/>
        <charset val="238"/>
      </rPr>
      <t xml:space="preserve"> предњи 1NO+1NC за моторни прекидач </t>
    </r>
  </si>
  <si>
    <t>Набавка, испорука и уградња временског релеа 0,1s-100h</t>
  </si>
  <si>
    <t>8</t>
  </si>
  <si>
    <t>9</t>
  </si>
  <si>
    <t>10</t>
  </si>
  <si>
    <t>ЕЛЕКТРО ОРМАН СТУДИЈА 8</t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</si>
  <si>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контактора 37kW, </t>
    </r>
    <r>
      <rPr>
        <sz val="10.5"/>
        <rFont val="Arial"/>
        <charset val="238"/>
      </rPr>
      <t>220V, 50 kW производ SIEMENS или одговарајући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</si>
  <si>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помоћног контакта</t>
    </r>
    <r>
      <rPr>
        <sz val="10.5"/>
        <rFont val="Arial"/>
        <charset val="238"/>
      </rPr>
      <t xml:space="preserve"> за контактор 2NO 2NC</t>
    </r>
  </si>
  <si>
    <t>ЕЛЕКТРО ОРМАН СТУДИЈА 9</t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</si>
  <si>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 xml:space="preserve">контактора 55kW, </t>
    </r>
    <r>
      <rPr>
        <sz val="10.5"/>
        <rFont val="Arial"/>
        <charset val="238"/>
      </rPr>
      <t>220V, 50 kW производ SIEMENS или одговарајући</t>
    </r>
  </si>
  <si>
    <r>
      <rPr>
        <sz val="10.5"/>
        <rFont val="Arial"/>
        <charset val="238"/>
      </rPr>
      <t>Испорука и уградња моторно</t>
    </r>
    <r>
      <rPr>
        <b/>
        <sz val="10.5"/>
        <rFont val="Arial"/>
        <charset val="238"/>
      </rPr>
      <t xml:space="preserve"> заштитне склопке </t>
    </r>
    <r>
      <rPr>
        <sz val="10.5"/>
        <rFont val="Arial"/>
        <charset val="238"/>
      </rPr>
      <t>производ  SIEMENS или одговарајуће 55-63 А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</si>
  <si>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помоћног контакта</t>
    </r>
    <r>
      <rPr>
        <sz val="10.5"/>
        <rFont val="Arial"/>
        <charset val="238"/>
      </rPr>
      <t xml:space="preserve"> за </t>
    </r>
    <r>
      <rPr>
        <b/>
        <sz val="10.5"/>
        <rFont val="Arial"/>
        <charset val="238"/>
      </rPr>
      <t>контактор</t>
    </r>
    <r>
      <rPr>
        <sz val="10.5"/>
        <rFont val="Arial"/>
        <charset val="238"/>
      </rPr>
      <t xml:space="preserve">  величине 0-1 2NO 2NC</t>
    </r>
  </si>
  <si>
    <t>11</t>
  </si>
  <si>
    <t>ЕЛЕКТРО ОРМАН СТУДИЈА V3 КУХИЊА</t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</si>
  <si>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контактора 5,5kW</t>
    </r>
    <r>
      <rPr>
        <sz val="10.5"/>
        <rFont val="Arial"/>
        <charset val="238"/>
      </rPr>
      <t>, 220V, 50 Hz производ SIEMENS или одговарајући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</si>
  <si>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контактора 4 kW</t>
    </r>
    <r>
      <rPr>
        <sz val="10.5"/>
        <rFont val="Arial"/>
        <charset val="238"/>
      </rPr>
      <t>, 220V, 50 Hzпроизвод SIEMENS  или одговарајући</t>
    </r>
  </si>
  <si>
    <r>
      <rPr>
        <sz val="10.5"/>
        <rFont val="Arial"/>
        <charset val="238"/>
      </rPr>
      <t xml:space="preserve">Набавка, испорука и уградња </t>
    </r>
    <r>
      <rPr>
        <b/>
        <sz val="10.5"/>
        <rFont val="Arial"/>
        <charset val="238"/>
      </rPr>
      <t>моторно заштитне склопке</t>
    </r>
    <r>
      <rPr>
        <sz val="10.5"/>
        <rFont val="Arial"/>
        <charset val="238"/>
      </rPr>
      <t xml:space="preserve"> производ SIEMENS  или одговарајуће 0,7-1,1 A</t>
    </r>
  </si>
  <si>
    <t>Набавка, испорука и уградња тастера за нужно
искључење</t>
  </si>
  <si>
    <t>а)</t>
  </si>
  <si>
    <t xml:space="preserve">УКУПНА ВРЕДНОСТ  (матријал+рад)БЕЗ ПДВ-а  </t>
  </si>
  <si>
    <t>б)</t>
  </si>
  <si>
    <t>износ ПДВ-а:</t>
  </si>
  <si>
    <t>в)</t>
  </si>
  <si>
    <t>ЕЛЕКТРО ОРМАН СТУДИЈА K14 РЕСТОРАН</t>
  </si>
  <si>
    <r>
      <t xml:space="preserve">Набавка, испорука и уградња </t>
    </r>
    <r>
      <rPr>
        <b/>
        <sz val="10.5"/>
        <rFont val="Arial"/>
        <charset val="238"/>
      </rPr>
      <t>контактора 7,5 kW</t>
    </r>
    <r>
      <rPr>
        <sz val="10.5"/>
        <rFont val="Arial"/>
        <charset val="238"/>
      </rPr>
      <t>, 220V, 50 Hz производ SIEMENS или одговарајући</t>
    </r>
  </si>
  <si>
    <r>
      <t xml:space="preserve">Набавка, испорука и уградња </t>
    </r>
    <r>
      <rPr>
        <b/>
        <sz val="10.5"/>
        <rFont val="Arial"/>
        <charset val="238"/>
      </rPr>
      <t>моторно заштитне склопке</t>
    </r>
    <r>
      <rPr>
        <sz val="10.5"/>
        <rFont val="Arial"/>
        <charset val="238"/>
      </rPr>
      <t xml:space="preserve"> производ SIEMENS  или одговарајуће 1,6-2,5 A</t>
    </r>
  </si>
  <si>
    <r>
      <t xml:space="preserve">Набавка, испорука и уградња </t>
    </r>
    <r>
      <rPr>
        <b/>
        <sz val="10.5"/>
        <rFont val="Arial"/>
        <charset val="238"/>
      </rPr>
      <t>моторно заштитне склопке</t>
    </r>
    <r>
      <rPr>
        <sz val="10.5"/>
        <rFont val="Arial"/>
        <charset val="238"/>
      </rPr>
      <t xml:space="preserve"> производ SIEMENS  или одговарајуће 0,25-0,5 А</t>
    </r>
  </si>
  <si>
    <r>
      <t xml:space="preserve">Набавка, испорука и уградња </t>
    </r>
    <r>
      <rPr>
        <b/>
        <sz val="10.5"/>
        <rFont val="Arial"/>
        <charset val="238"/>
      </rPr>
      <t>моторно заштитне склопке</t>
    </r>
    <r>
      <rPr>
        <sz val="10.5"/>
        <rFont val="Arial"/>
        <charset val="238"/>
      </rPr>
      <t xml:space="preserve"> производ SIEMENS  или одговарајуће 3-5 A</t>
    </r>
  </si>
  <si>
    <r>
      <t xml:space="preserve">Набавка, испорука и уградња </t>
    </r>
    <r>
      <rPr>
        <b/>
        <sz val="10.5"/>
        <rFont val="Arial"/>
        <charset val="238"/>
      </rPr>
      <t>моторно заштитне склопке</t>
    </r>
    <r>
      <rPr>
        <sz val="10.5"/>
        <rFont val="Arial"/>
        <charset val="238"/>
      </rPr>
      <t xml:space="preserve"> производ SIEMENS  или одговарајуће 5-8 А</t>
    </r>
  </si>
  <si>
    <r>
      <t xml:space="preserve">Набавка, испорука и уградња </t>
    </r>
    <r>
      <rPr>
        <b/>
        <sz val="10.5"/>
        <rFont val="Arial"/>
        <charset val="238"/>
      </rPr>
      <t>помоћног контакта</t>
    </r>
    <r>
      <rPr>
        <sz val="10.5"/>
        <rFont val="Arial"/>
        <charset val="238"/>
      </rPr>
      <t xml:space="preserve"> за </t>
    </r>
    <r>
      <rPr>
        <b/>
        <sz val="10.5"/>
        <rFont val="Arial"/>
        <charset val="238"/>
      </rPr>
      <t>контактор</t>
    </r>
    <r>
      <rPr>
        <sz val="10.5"/>
        <rFont val="Arial"/>
        <charset val="238"/>
      </rPr>
      <t xml:space="preserve"> величине 0-1 2NO 2NC</t>
    </r>
  </si>
  <si>
    <t>15</t>
  </si>
  <si>
    <t>16</t>
  </si>
  <si>
    <r>
      <t xml:space="preserve">Набавка испорука и уградња </t>
    </r>
    <r>
      <rPr>
        <b/>
        <sz val="10.5"/>
        <rFont val="Arial"/>
        <family val="2"/>
        <charset val="238"/>
      </rPr>
      <t>релеа асиметрије фаза</t>
    </r>
  </si>
  <si>
    <r>
      <t xml:space="preserve">Набавка, испорука и уградња </t>
    </r>
    <r>
      <rPr>
        <b/>
        <sz val="10.5"/>
        <rFont val="Arial"/>
        <family val="2"/>
        <charset val="238"/>
      </rPr>
      <t>тастера за нужно
искључење</t>
    </r>
  </si>
  <si>
    <r>
      <t xml:space="preserve">Набавка, испорука и уградња </t>
    </r>
    <r>
      <rPr>
        <b/>
        <sz val="10.5"/>
        <rFont val="Arial"/>
        <family val="2"/>
        <charset val="238"/>
      </rPr>
      <t>помоћног релеа</t>
    </r>
    <r>
      <rPr>
        <sz val="10.5"/>
        <rFont val="Arial"/>
        <charset val="238"/>
      </rPr>
      <t xml:space="preserve"> 4P, 220V</t>
    </r>
  </si>
  <si>
    <r>
      <t xml:space="preserve">Набавка испорука и уградња, </t>
    </r>
    <r>
      <rPr>
        <b/>
        <sz val="10.5"/>
        <rFont val="Arial"/>
        <family val="2"/>
        <charset val="238"/>
      </rPr>
      <t xml:space="preserve">временског релеа </t>
    </r>
    <r>
      <rPr>
        <sz val="10.5"/>
        <rFont val="Arial"/>
        <charset val="238"/>
      </rPr>
      <t>0,1s - 100h</t>
    </r>
  </si>
  <si>
    <r>
      <rPr>
        <b/>
        <sz val="10.5"/>
        <rFont val="Arial"/>
        <family val="2"/>
        <charset val="238"/>
      </rPr>
      <t>Помоћни материјал</t>
    </r>
    <r>
      <rPr>
        <sz val="10.5"/>
        <rFont val="Arial"/>
        <charset val="238"/>
      </rPr>
      <t>, сијалице, DIN шина, проводници, папучице и сл.</t>
    </r>
  </si>
  <si>
    <r>
      <t>Рад сервисера на</t>
    </r>
    <r>
      <rPr>
        <b/>
        <sz val="10.5"/>
        <rFont val="Arial"/>
        <family val="2"/>
        <charset val="238"/>
      </rPr>
      <t xml:space="preserve"> демонтажи старих неисправних</t>
    </r>
    <r>
      <rPr>
        <sz val="10.5"/>
        <rFont val="Arial"/>
        <charset val="238"/>
      </rPr>
      <t xml:space="preserve"> делова, монтажи нових делова и пуштању система у рад. Израда електро шеме.</t>
    </r>
  </si>
  <si>
    <r>
      <t xml:space="preserve">Рад сервисера на </t>
    </r>
    <r>
      <rPr>
        <b/>
        <sz val="10.5"/>
        <rFont val="Arial"/>
        <family val="2"/>
        <charset val="238"/>
      </rPr>
      <t>демонтажи старих неисправних</t>
    </r>
    <r>
      <rPr>
        <sz val="10.5"/>
        <rFont val="Arial"/>
        <charset val="238"/>
      </rPr>
      <t xml:space="preserve"> делова, монтажи нових делова и пуштању система у рад. Израда електро шеме.</t>
    </r>
  </si>
  <si>
    <r>
      <t xml:space="preserve">Набавка, испорука и уградња </t>
    </r>
    <r>
      <rPr>
        <b/>
        <sz val="10.5"/>
        <rFont val="Arial"/>
        <family val="2"/>
        <charset val="238"/>
      </rPr>
      <t>в</t>
    </r>
    <r>
      <rPr>
        <b/>
        <sz val="10.5"/>
        <rFont val="Arial"/>
        <charset val="238"/>
      </rPr>
      <t>ременског релеа</t>
    </r>
    <r>
      <rPr>
        <sz val="10.5"/>
        <rFont val="Arial"/>
        <charset val="238"/>
      </rPr>
      <t xml:space="preserve"> 0,1s-100h</t>
    </r>
  </si>
  <si>
    <r>
      <t>Набавка испорука и уградња</t>
    </r>
    <r>
      <rPr>
        <b/>
        <sz val="10.5"/>
        <rFont val="Arial"/>
        <family val="2"/>
        <charset val="238"/>
      </rPr>
      <t xml:space="preserve"> релеа асиметрије фаза</t>
    </r>
  </si>
  <si>
    <r>
      <t xml:space="preserve">Рад сервисера </t>
    </r>
    <r>
      <rPr>
        <b/>
        <sz val="10.5"/>
        <rFont val="Arial"/>
        <family val="2"/>
        <charset val="238"/>
      </rPr>
      <t>на демонтажи старих неисправних</t>
    </r>
    <r>
      <rPr>
        <sz val="10.5"/>
        <rFont val="Arial"/>
        <charset val="238"/>
      </rPr>
      <t xml:space="preserve"> делова, монтажи нових делова и пуштању система у рад. Израда електро шеме.</t>
    </r>
  </si>
  <si>
    <r>
      <rPr>
        <b/>
        <sz val="10.5"/>
        <rFont val="Arial"/>
        <family val="2"/>
        <charset val="238"/>
      </rPr>
      <t>Помоћни материјал,</t>
    </r>
    <r>
      <rPr>
        <sz val="10.5"/>
        <rFont val="Arial"/>
        <charset val="238"/>
      </rPr>
      <t xml:space="preserve"> сијалице, DIN шина, проводници, папучице и сл.</t>
    </r>
  </si>
  <si>
    <r>
      <t>Набавка испорука и уградња</t>
    </r>
    <r>
      <rPr>
        <b/>
        <sz val="10.5"/>
        <rFont val="Arial"/>
        <family val="2"/>
        <charset val="238"/>
      </rPr>
      <t xml:space="preserve"> помоћног материјала,</t>
    </r>
    <r>
      <rPr>
        <sz val="10.5"/>
        <rFont val="Arial"/>
        <charset val="238"/>
      </rPr>
      <t xml:space="preserve"> стопице, хилзне, ПВЦ регали са поклопцем</t>
    </r>
  </si>
  <si>
    <r>
      <t xml:space="preserve">Набавка испорука и уградња </t>
    </r>
    <r>
      <rPr>
        <b/>
        <sz val="10.5"/>
        <rFont val="Arial"/>
        <family val="2"/>
        <charset val="238"/>
      </rPr>
      <t>носача за Cu</t>
    </r>
    <r>
      <rPr>
        <sz val="10.5"/>
        <rFont val="Arial"/>
        <charset val="238"/>
      </rPr>
      <t xml:space="preserve"> цеви
израђених од поцинкованог лима</t>
    </r>
  </si>
  <si>
    <r>
      <t>Рад сервисера</t>
    </r>
    <r>
      <rPr>
        <b/>
        <sz val="10.5"/>
        <rFont val="Arial"/>
        <family val="2"/>
        <charset val="238"/>
      </rPr>
      <t xml:space="preserve"> на демонтажи старих неисправних</t>
    </r>
    <r>
      <rPr>
        <sz val="10.5"/>
        <rFont val="Arial"/>
        <charset val="238"/>
      </rPr>
      <t xml:space="preserve"> делова, и пуштању система у рад. Израда електро документације.</t>
    </r>
  </si>
  <si>
    <t>УКУПНА ВРЕДНОСТ
(матријал+рад) са ПДВ-ом:</t>
  </si>
  <si>
    <t xml:space="preserve">Понуђач: _____________________________________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</si>
</sst>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rgb="FF000000"/>
      <name val="Calibri"/>
      <charset val="238"/>
    </font>
    <font>
      <sz val="10.5"/>
      <name val="Calibri"/>
      <charset val="238"/>
    </font>
    <font>
      <sz val="10.5"/>
      <color rgb="FF000000"/>
      <name val="Arial"/>
      <charset val="238"/>
    </font>
    <font>
      <sz val="10.5"/>
      <color rgb="FF000000"/>
      <name val="Calibri"/>
      <charset val="238"/>
    </font>
    <font>
      <i/>
      <sz val="10.5"/>
      <color rgb="FF000000"/>
      <name val="Arial"/>
      <charset val="238"/>
    </font>
    <font>
      <i/>
      <sz val="10.5"/>
      <color rgb="FF000000"/>
      <name val="Times New Roman"/>
      <charset val="238"/>
    </font>
    <font>
      <sz val="10.5"/>
      <color rgb="FF000000"/>
      <name val="Times New Roman"/>
      <charset val="238"/>
    </font>
    <font>
      <i/>
      <sz val="10.5"/>
      <name val="Arial"/>
      <charset val="238"/>
    </font>
    <font>
      <i/>
      <sz val="10.5"/>
      <name val="Times New Roman"/>
      <charset val="238"/>
    </font>
    <font>
      <i/>
      <sz val="10"/>
      <name val="Times New Roman"/>
      <charset val="238"/>
    </font>
    <font>
      <i/>
      <sz val="11"/>
      <name val="Times New Roman"/>
      <charset val="238"/>
    </font>
    <font>
      <b/>
      <sz val="11"/>
      <name val="Arial"/>
      <charset val="238"/>
    </font>
    <font>
      <sz val="10.5"/>
      <name val="Times New Roman"/>
      <charset val="238"/>
    </font>
    <font>
      <sz val="10.5"/>
      <name val="Arial"/>
      <charset val="238"/>
    </font>
    <font>
      <b/>
      <sz val="10.5"/>
      <name val="Arial"/>
      <charset val="238"/>
    </font>
    <font>
      <sz val="10.5"/>
      <name val="Times New Roman"/>
      <charset val="1"/>
    </font>
    <font>
      <sz val="11"/>
      <name val="Arial"/>
      <charset val="238"/>
    </font>
    <font>
      <sz val="10"/>
      <name val="Arial"/>
      <charset val="238"/>
    </font>
    <font>
      <sz val="11"/>
      <name val="Times New Roman"/>
      <charset val="238"/>
    </font>
    <font>
      <b/>
      <sz val="10.5"/>
      <name val="Times New Roman"/>
      <charset val="238"/>
    </font>
    <font>
      <b/>
      <u/>
      <sz val="10.5"/>
      <name val="Arial"/>
      <charset val="238"/>
    </font>
    <font>
      <sz val="11"/>
      <color theme="1"/>
      <name val="Calibri"/>
      <charset val="238"/>
      <scheme val="minor"/>
    </font>
    <font>
      <b/>
      <i/>
      <sz val="10"/>
      <name val="Times New Roman"/>
      <charset val="238"/>
    </font>
    <font>
      <b/>
      <sz val="10.5"/>
      <name val="Arial"/>
      <family val="2"/>
      <charset val="238"/>
    </font>
    <font>
      <sz val="10.5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0.5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99"/>
      </patternFill>
    </fill>
    <fill>
      <patternFill patternType="solid">
        <fgColor rgb="FFF2F2F2"/>
        <bgColor rgb="FFEEEC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8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4" fillId="0" borderId="1" xfId="2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14" fillId="0" borderId="1" xfId="4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4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1" fontId="24" fillId="5" borderId="1" xfId="0" applyNumberFormat="1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4" fillId="0" borderId="1" xfId="3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4" fontId="28" fillId="3" borderId="3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24" fillId="0" borderId="12" xfId="3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2" fillId="2" borderId="12" xfId="0" applyNumberFormat="1" applyFont="1" applyFill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26" fillId="0" borderId="5" xfId="0" applyFont="1" applyBorder="1" applyAlignment="1">
      <alignment horizontal="right" vertical="center" wrapText="1"/>
    </xf>
    <xf numFmtId="0" fontId="26" fillId="0" borderId="3" xfId="0" applyFont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 wrapText="1"/>
    </xf>
    <xf numFmtId="0" fontId="27" fillId="0" borderId="5" xfId="0" applyFont="1" applyBorder="1" applyAlignment="1">
      <alignment horizontal="right" vertical="center" wrapText="1"/>
    </xf>
    <xf numFmtId="0" fontId="27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</cellXfs>
  <cellStyles count="6">
    <cellStyle name="Normal" xfId="0" builtinId="0"/>
    <cellStyle name="Normal 2" xfId="1" xr:uid="{00000000-0005-0000-0000-000020000000}"/>
    <cellStyle name="Normal 2 2" xfId="5" xr:uid="{00000000-0005-0000-0000-000035000000}"/>
    <cellStyle name="Normal_арматура (2)" xfId="4" xr:uid="{00000000-0005-0000-0000-000033000000}"/>
    <cellStyle name="Normal_зидарски" xfId="2" xr:uid="{00000000-0005-0000-0000-000029000000}"/>
    <cellStyle name="Normal_разни радови" xfId="3" xr:uid="{00000000-0005-0000-0000-00003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Q119"/>
  <sheetViews>
    <sheetView tabSelected="1" topLeftCell="A95" zoomScale="85" zoomScaleNormal="85" zoomScaleSheetLayoutView="85" workbookViewId="0">
      <selection sqref="A1:H117"/>
    </sheetView>
  </sheetViews>
  <sheetFormatPr defaultColWidth="8.7109375" defaultRowHeight="15" x14ac:dyDescent="0.25"/>
  <cols>
    <col min="1" max="1" width="8.42578125" style="2" customWidth="1"/>
    <col min="2" max="2" width="51.42578125" style="3" customWidth="1"/>
    <col min="3" max="3" width="9.5703125" style="4" customWidth="1"/>
    <col min="4" max="4" width="12.140625" style="5" customWidth="1"/>
    <col min="5" max="5" width="11.28515625" style="5" customWidth="1"/>
    <col min="6" max="6" width="22.140625" style="6" customWidth="1"/>
    <col min="7" max="7" width="22.140625" style="4" customWidth="1"/>
    <col min="8" max="8" width="24.85546875" style="4" customWidth="1"/>
    <col min="9" max="1005" width="8.7109375" style="4"/>
    <col min="1006" max="16384" width="8.7109375" style="7"/>
  </cols>
  <sheetData>
    <row r="1" spans="1:8" x14ac:dyDescent="0.25">
      <c r="A1" s="62"/>
      <c r="B1" s="63"/>
      <c r="C1" s="64"/>
      <c r="D1" s="64"/>
      <c r="E1" s="64"/>
      <c r="F1" s="65"/>
      <c r="G1" s="64"/>
      <c r="H1" s="66"/>
    </row>
    <row r="2" spans="1:8" ht="36" customHeight="1" x14ac:dyDescent="0.25">
      <c r="A2" s="77" t="s">
        <v>0</v>
      </c>
      <c r="B2" s="78"/>
      <c r="C2" s="78"/>
      <c r="D2" s="78"/>
      <c r="E2" s="78"/>
      <c r="F2" s="78"/>
      <c r="G2" s="78"/>
      <c r="H2" s="67"/>
    </row>
    <row r="3" spans="1:8" x14ac:dyDescent="0.25">
      <c r="A3" s="68"/>
      <c r="H3" s="67"/>
    </row>
    <row r="4" spans="1:8" ht="38.25" customHeight="1" thickBot="1" x14ac:dyDescent="0.3">
      <c r="A4" s="79" t="s">
        <v>117</v>
      </c>
      <c r="B4" s="80"/>
      <c r="C4" s="80"/>
      <c r="D4" s="80"/>
      <c r="E4" s="80"/>
      <c r="F4" s="80"/>
      <c r="G4" s="80"/>
      <c r="H4" s="69"/>
    </row>
    <row r="5" spans="1:8" ht="15.75" thickBot="1" x14ac:dyDescent="0.3"/>
    <row r="6" spans="1:8" s="1" customFormat="1" ht="39" x14ac:dyDescent="0.25">
      <c r="A6" s="41" t="s">
        <v>1</v>
      </c>
      <c r="B6" s="42" t="s">
        <v>2</v>
      </c>
      <c r="C6" s="43" t="s">
        <v>3</v>
      </c>
      <c r="D6" s="44" t="s">
        <v>4</v>
      </c>
      <c r="E6" s="44" t="s">
        <v>5</v>
      </c>
      <c r="F6" s="45" t="s">
        <v>6</v>
      </c>
      <c r="G6" s="45" t="s">
        <v>7</v>
      </c>
      <c r="H6" s="46" t="s">
        <v>8</v>
      </c>
    </row>
    <row r="7" spans="1:8" s="1" customFormat="1" x14ac:dyDescent="0.25">
      <c r="A7" s="47">
        <v>1</v>
      </c>
      <c r="B7" s="8">
        <v>2</v>
      </c>
      <c r="C7" s="9">
        <v>3</v>
      </c>
      <c r="D7" s="9">
        <v>4</v>
      </c>
      <c r="E7" s="9" t="s">
        <v>9</v>
      </c>
      <c r="F7" s="10">
        <v>6</v>
      </c>
      <c r="G7" s="10" t="s">
        <v>10</v>
      </c>
      <c r="H7" s="48" t="s">
        <v>11</v>
      </c>
    </row>
    <row r="8" spans="1:8" s="1" customFormat="1" x14ac:dyDescent="0.25">
      <c r="A8" s="49"/>
      <c r="B8" s="70" t="s">
        <v>12</v>
      </c>
      <c r="C8" s="70"/>
      <c r="D8" s="70"/>
      <c r="E8" s="70"/>
      <c r="F8" s="11"/>
      <c r="G8" s="11"/>
      <c r="H8" s="50"/>
    </row>
    <row r="9" spans="1:8" s="1" customFormat="1" x14ac:dyDescent="0.25">
      <c r="A9" s="49"/>
      <c r="B9" s="81" t="s">
        <v>13</v>
      </c>
      <c r="C9" s="81"/>
      <c r="D9" s="81"/>
      <c r="E9" s="81"/>
      <c r="F9" s="11"/>
      <c r="G9" s="11"/>
      <c r="H9" s="50"/>
    </row>
    <row r="10" spans="1:8" s="1" customFormat="1" ht="40.5" x14ac:dyDescent="0.25">
      <c r="A10" s="51">
        <v>1</v>
      </c>
      <c r="B10" s="12" t="s">
        <v>14</v>
      </c>
      <c r="C10" s="13" t="s">
        <v>15</v>
      </c>
      <c r="D10" s="14">
        <v>0</v>
      </c>
      <c r="E10" s="14">
        <v>1</v>
      </c>
      <c r="F10" s="15"/>
      <c r="G10" s="15"/>
      <c r="H10" s="52">
        <f>D10*F10+E10*G10</f>
        <v>0</v>
      </c>
    </row>
    <row r="11" spans="1:8" s="1" customFormat="1" ht="40.5" x14ac:dyDescent="0.25">
      <c r="A11" s="51">
        <v>2</v>
      </c>
      <c r="B11" s="12" t="s">
        <v>16</v>
      </c>
      <c r="C11" s="13" t="s">
        <v>15</v>
      </c>
      <c r="D11" s="14">
        <v>0</v>
      </c>
      <c r="E11" s="14">
        <v>1</v>
      </c>
      <c r="F11" s="15"/>
      <c r="G11" s="15"/>
      <c r="H11" s="52">
        <f>D11*F11+E11*G11</f>
        <v>0</v>
      </c>
    </row>
    <row r="12" spans="1:8" s="1" customFormat="1" ht="54" x14ac:dyDescent="0.25">
      <c r="A12" s="53" t="s">
        <v>17</v>
      </c>
      <c r="B12" s="16" t="s">
        <v>18</v>
      </c>
      <c r="C12" s="13" t="s">
        <v>19</v>
      </c>
      <c r="D12" s="14">
        <v>0</v>
      </c>
      <c r="E12" s="14">
        <v>1</v>
      </c>
      <c r="F12" s="15"/>
      <c r="G12" s="15"/>
      <c r="H12" s="52">
        <f>D12*F12+E12*G12</f>
        <v>0</v>
      </c>
    </row>
    <row r="13" spans="1:8" s="1" customFormat="1" ht="40.5" x14ac:dyDescent="0.25">
      <c r="A13" s="54" t="s">
        <v>20</v>
      </c>
      <c r="B13" s="16" t="s">
        <v>21</v>
      </c>
      <c r="C13" s="13" t="s">
        <v>19</v>
      </c>
      <c r="D13" s="14">
        <v>0</v>
      </c>
      <c r="E13" s="14">
        <v>1</v>
      </c>
      <c r="F13" s="15"/>
      <c r="G13" s="15"/>
      <c r="H13" s="52">
        <f>D13*F13+E13*G13</f>
        <v>0</v>
      </c>
    </row>
    <row r="14" spans="1:8" s="1" customFormat="1" x14ac:dyDescent="0.25">
      <c r="A14" s="49"/>
      <c r="B14" s="81" t="s">
        <v>22</v>
      </c>
      <c r="C14" s="81"/>
      <c r="D14" s="81"/>
      <c r="E14" s="81"/>
      <c r="F14" s="11"/>
      <c r="G14" s="11"/>
      <c r="H14" s="50"/>
    </row>
    <row r="15" spans="1:8" s="1" customFormat="1" ht="40.5" x14ac:dyDescent="0.25">
      <c r="A15" s="55" t="s">
        <v>23</v>
      </c>
      <c r="B15" s="12" t="s">
        <v>24</v>
      </c>
      <c r="C15" s="13" t="s">
        <v>19</v>
      </c>
      <c r="D15" s="14">
        <v>1</v>
      </c>
      <c r="E15" s="14">
        <v>1</v>
      </c>
      <c r="F15" s="15"/>
      <c r="G15" s="15"/>
      <c r="H15" s="52">
        <f t="shared" ref="H15:H51" si="0">D15*F15+E15*G15</f>
        <v>0</v>
      </c>
    </row>
    <row r="16" spans="1:8" s="1" customFormat="1" ht="40.5" x14ac:dyDescent="0.25">
      <c r="A16" s="53" t="s">
        <v>25</v>
      </c>
      <c r="B16" s="16" t="s">
        <v>26</v>
      </c>
      <c r="C16" s="13" t="s">
        <v>19</v>
      </c>
      <c r="D16" s="14">
        <v>1</v>
      </c>
      <c r="E16" s="14">
        <v>1</v>
      </c>
      <c r="F16" s="15"/>
      <c r="G16" s="15"/>
      <c r="H16" s="52">
        <f t="shared" si="0"/>
        <v>0</v>
      </c>
    </row>
    <row r="17" spans="1:8" s="1" customFormat="1" ht="27" x14ac:dyDescent="0.25">
      <c r="A17" s="53" t="s">
        <v>27</v>
      </c>
      <c r="B17" s="12" t="s">
        <v>28</v>
      </c>
      <c r="C17" s="13" t="s">
        <v>15</v>
      </c>
      <c r="D17" s="14">
        <v>6</v>
      </c>
      <c r="E17" s="14">
        <v>6</v>
      </c>
      <c r="F17" s="15"/>
      <c r="G17" s="15"/>
      <c r="H17" s="52">
        <f t="shared" si="0"/>
        <v>0</v>
      </c>
    </row>
    <row r="18" spans="1:8" s="1" customFormat="1" ht="27" x14ac:dyDescent="0.25">
      <c r="A18" s="51">
        <v>8</v>
      </c>
      <c r="B18" s="31" t="s">
        <v>29</v>
      </c>
      <c r="C18" s="32" t="s">
        <v>15</v>
      </c>
      <c r="D18" s="33">
        <v>5</v>
      </c>
      <c r="E18" s="33">
        <v>5</v>
      </c>
      <c r="F18" s="15"/>
      <c r="G18" s="15"/>
      <c r="H18" s="52">
        <f t="shared" si="0"/>
        <v>0</v>
      </c>
    </row>
    <row r="19" spans="1:8" s="1" customFormat="1" ht="27" x14ac:dyDescent="0.25">
      <c r="A19" s="51">
        <v>9</v>
      </c>
      <c r="B19" s="34" t="s">
        <v>30</v>
      </c>
      <c r="C19" s="32" t="s">
        <v>15</v>
      </c>
      <c r="D19" s="33">
        <v>1</v>
      </c>
      <c r="E19" s="33">
        <v>1</v>
      </c>
      <c r="F19" s="15"/>
      <c r="G19" s="15"/>
      <c r="H19" s="52">
        <f t="shared" si="0"/>
        <v>0</v>
      </c>
    </row>
    <row r="20" spans="1:8" s="1" customFormat="1" ht="40.5" x14ac:dyDescent="0.25">
      <c r="A20" s="51">
        <v>10</v>
      </c>
      <c r="B20" s="12" t="s">
        <v>31</v>
      </c>
      <c r="C20" s="13" t="s">
        <v>15</v>
      </c>
      <c r="D20" s="14">
        <v>1</v>
      </c>
      <c r="E20" s="14">
        <v>1</v>
      </c>
      <c r="F20" s="15"/>
      <c r="G20" s="15"/>
      <c r="H20" s="52">
        <f t="shared" si="0"/>
        <v>0</v>
      </c>
    </row>
    <row r="21" spans="1:8" s="1" customFormat="1" ht="40.5" x14ac:dyDescent="0.25">
      <c r="A21" s="51">
        <v>11</v>
      </c>
      <c r="B21" s="17" t="s">
        <v>32</v>
      </c>
      <c r="C21" s="13" t="s">
        <v>15</v>
      </c>
      <c r="D21" s="14">
        <v>1</v>
      </c>
      <c r="E21" s="14">
        <v>1</v>
      </c>
      <c r="F21" s="15"/>
      <c r="G21" s="15"/>
      <c r="H21" s="52">
        <f t="shared" si="0"/>
        <v>0</v>
      </c>
    </row>
    <row r="22" spans="1:8" s="1" customFormat="1" ht="27" x14ac:dyDescent="0.25">
      <c r="A22" s="51">
        <v>12</v>
      </c>
      <c r="B22" s="12" t="s">
        <v>33</v>
      </c>
      <c r="C22" s="13" t="s">
        <v>15</v>
      </c>
      <c r="D22" s="14">
        <v>1</v>
      </c>
      <c r="E22" s="14">
        <v>1</v>
      </c>
      <c r="F22" s="15"/>
      <c r="G22" s="15"/>
      <c r="H22" s="52">
        <f t="shared" si="0"/>
        <v>0</v>
      </c>
    </row>
    <row r="23" spans="1:8" s="1" customFormat="1" ht="27" x14ac:dyDescent="0.25">
      <c r="A23" s="51">
        <v>13</v>
      </c>
      <c r="B23" s="18" t="s">
        <v>34</v>
      </c>
      <c r="C23" s="13" t="s">
        <v>15</v>
      </c>
      <c r="D23" s="14">
        <v>1</v>
      </c>
      <c r="E23" s="14">
        <v>1</v>
      </c>
      <c r="F23" s="15"/>
      <c r="G23" s="15"/>
      <c r="H23" s="52">
        <f t="shared" si="0"/>
        <v>0</v>
      </c>
    </row>
    <row r="24" spans="1:8" s="1" customFormat="1" ht="40.5" x14ac:dyDescent="0.25">
      <c r="A24" s="51">
        <v>14</v>
      </c>
      <c r="B24" s="16" t="s">
        <v>35</v>
      </c>
      <c r="C24" s="13" t="s">
        <v>15</v>
      </c>
      <c r="D24" s="14">
        <v>1</v>
      </c>
      <c r="E24" s="14">
        <v>1</v>
      </c>
      <c r="F24" s="15"/>
      <c r="G24" s="15"/>
      <c r="H24" s="52">
        <f t="shared" si="0"/>
        <v>0</v>
      </c>
    </row>
    <row r="25" spans="1:8" s="1" customFormat="1" ht="29.25" x14ac:dyDescent="0.25">
      <c r="A25" s="51">
        <v>15</v>
      </c>
      <c r="B25" s="19" t="s">
        <v>36</v>
      </c>
      <c r="C25" s="13" t="s">
        <v>15</v>
      </c>
      <c r="D25" s="14">
        <v>1</v>
      </c>
      <c r="E25" s="14">
        <v>1</v>
      </c>
      <c r="F25" s="15"/>
      <c r="G25" s="15"/>
      <c r="H25" s="52">
        <f t="shared" si="0"/>
        <v>0</v>
      </c>
    </row>
    <row r="26" spans="1:8" s="1" customFormat="1" ht="44.25" x14ac:dyDescent="0.25">
      <c r="A26" s="51">
        <v>16</v>
      </c>
      <c r="B26" s="19" t="s">
        <v>37</v>
      </c>
      <c r="C26" s="13" t="s">
        <v>15</v>
      </c>
      <c r="D26" s="14">
        <v>1</v>
      </c>
      <c r="E26" s="14">
        <v>1</v>
      </c>
      <c r="F26" s="15"/>
      <c r="G26" s="15"/>
      <c r="H26" s="52">
        <f t="shared" si="0"/>
        <v>0</v>
      </c>
    </row>
    <row r="27" spans="1:8" s="1" customFormat="1" ht="30" x14ac:dyDescent="0.25">
      <c r="A27" s="51">
        <v>17</v>
      </c>
      <c r="B27" s="19" t="s">
        <v>38</v>
      </c>
      <c r="C27" s="13" t="s">
        <v>15</v>
      </c>
      <c r="D27" s="14">
        <v>1</v>
      </c>
      <c r="E27" s="14">
        <v>1</v>
      </c>
      <c r="F27" s="15"/>
      <c r="G27" s="15"/>
      <c r="H27" s="52">
        <f t="shared" si="0"/>
        <v>0</v>
      </c>
    </row>
    <row r="28" spans="1:8" s="1" customFormat="1" ht="29.25" x14ac:dyDescent="0.25">
      <c r="A28" s="51">
        <v>18</v>
      </c>
      <c r="B28" s="19" t="s">
        <v>39</v>
      </c>
      <c r="C28" s="13" t="s">
        <v>15</v>
      </c>
      <c r="D28" s="14">
        <v>2</v>
      </c>
      <c r="E28" s="14">
        <v>2</v>
      </c>
      <c r="F28" s="15"/>
      <c r="G28" s="15"/>
      <c r="H28" s="52">
        <f t="shared" si="0"/>
        <v>0</v>
      </c>
    </row>
    <row r="29" spans="1:8" s="1" customFormat="1" ht="30" x14ac:dyDescent="0.25">
      <c r="A29" s="51">
        <v>19</v>
      </c>
      <c r="B29" s="20" t="s">
        <v>40</v>
      </c>
      <c r="C29" s="13" t="s">
        <v>15</v>
      </c>
      <c r="D29" s="14">
        <v>3</v>
      </c>
      <c r="E29" s="14">
        <v>3</v>
      </c>
      <c r="F29" s="15"/>
      <c r="G29" s="15"/>
      <c r="H29" s="52">
        <f t="shared" si="0"/>
        <v>0</v>
      </c>
    </row>
    <row r="30" spans="1:8" s="1" customFormat="1" ht="34.5" customHeight="1" x14ac:dyDescent="0.25">
      <c r="A30" s="51">
        <v>20</v>
      </c>
      <c r="B30" s="19" t="s">
        <v>41</v>
      </c>
      <c r="C30" s="13" t="s">
        <v>42</v>
      </c>
      <c r="D30" s="14">
        <v>20</v>
      </c>
      <c r="E30" s="14">
        <v>20</v>
      </c>
      <c r="F30" s="15"/>
      <c r="G30" s="15"/>
      <c r="H30" s="52">
        <f t="shared" si="0"/>
        <v>0</v>
      </c>
    </row>
    <row r="31" spans="1:8" s="1" customFormat="1" ht="29.25" x14ac:dyDescent="0.25">
      <c r="A31" s="51">
        <v>21</v>
      </c>
      <c r="B31" s="19" t="s">
        <v>43</v>
      </c>
      <c r="C31" s="13" t="s">
        <v>15</v>
      </c>
      <c r="D31" s="14">
        <v>1</v>
      </c>
      <c r="E31" s="14">
        <v>1</v>
      </c>
      <c r="F31" s="15"/>
      <c r="G31" s="15"/>
      <c r="H31" s="52">
        <f t="shared" si="0"/>
        <v>0</v>
      </c>
    </row>
    <row r="32" spans="1:8" s="1" customFormat="1" ht="27" x14ac:dyDescent="0.25">
      <c r="A32" s="51">
        <v>22</v>
      </c>
      <c r="B32" s="16" t="s">
        <v>44</v>
      </c>
      <c r="C32" s="13" t="s">
        <v>15</v>
      </c>
      <c r="D32" s="14">
        <v>1</v>
      </c>
      <c r="E32" s="14">
        <v>1</v>
      </c>
      <c r="F32" s="15"/>
      <c r="G32" s="15"/>
      <c r="H32" s="52">
        <f t="shared" si="0"/>
        <v>0</v>
      </c>
    </row>
    <row r="33" spans="1:8" s="1" customFormat="1" ht="27" x14ac:dyDescent="0.25">
      <c r="A33" s="51">
        <v>23</v>
      </c>
      <c r="B33" s="12" t="s">
        <v>45</v>
      </c>
      <c r="C33" s="13" t="s">
        <v>15</v>
      </c>
      <c r="D33" s="14">
        <v>1</v>
      </c>
      <c r="E33" s="14">
        <v>1</v>
      </c>
      <c r="F33" s="15"/>
      <c r="G33" s="15"/>
      <c r="H33" s="52">
        <f t="shared" si="0"/>
        <v>0</v>
      </c>
    </row>
    <row r="34" spans="1:8" s="1" customFormat="1" ht="27" x14ac:dyDescent="0.25">
      <c r="A34" s="51">
        <v>24</v>
      </c>
      <c r="B34" s="12" t="s">
        <v>46</v>
      </c>
      <c r="C34" s="13" t="s">
        <v>15</v>
      </c>
      <c r="D34" s="14">
        <v>1</v>
      </c>
      <c r="E34" s="14">
        <v>1</v>
      </c>
      <c r="F34" s="15"/>
      <c r="G34" s="15"/>
      <c r="H34" s="52">
        <f t="shared" si="0"/>
        <v>0</v>
      </c>
    </row>
    <row r="35" spans="1:8" s="1" customFormat="1" ht="27" x14ac:dyDescent="0.25">
      <c r="A35" s="51">
        <v>25</v>
      </c>
      <c r="B35" s="21" t="s">
        <v>47</v>
      </c>
      <c r="C35" s="13" t="s">
        <v>15</v>
      </c>
      <c r="D35" s="14">
        <v>1</v>
      </c>
      <c r="E35" s="14">
        <v>1</v>
      </c>
      <c r="F35" s="15"/>
      <c r="G35" s="15"/>
      <c r="H35" s="52">
        <f t="shared" si="0"/>
        <v>0</v>
      </c>
    </row>
    <row r="36" spans="1:8" s="1" customFormat="1" ht="27" x14ac:dyDescent="0.25">
      <c r="A36" s="51">
        <v>26</v>
      </c>
      <c r="B36" s="22" t="s">
        <v>48</v>
      </c>
      <c r="C36" s="13" t="s">
        <v>15</v>
      </c>
      <c r="D36" s="14">
        <v>1</v>
      </c>
      <c r="E36" s="14">
        <v>1</v>
      </c>
      <c r="F36" s="15"/>
      <c r="G36" s="15"/>
      <c r="H36" s="52">
        <f t="shared" si="0"/>
        <v>0</v>
      </c>
    </row>
    <row r="37" spans="1:8" s="1" customFormat="1" ht="27" x14ac:dyDescent="0.25">
      <c r="A37" s="51">
        <v>27</v>
      </c>
      <c r="B37" s="12" t="s">
        <v>49</v>
      </c>
      <c r="C37" s="13" t="s">
        <v>15</v>
      </c>
      <c r="D37" s="14">
        <v>1</v>
      </c>
      <c r="E37" s="14">
        <v>1</v>
      </c>
      <c r="F37" s="15"/>
      <c r="G37" s="15"/>
      <c r="H37" s="52">
        <f t="shared" si="0"/>
        <v>0</v>
      </c>
    </row>
    <row r="38" spans="1:8" s="1" customFormat="1" ht="27" x14ac:dyDescent="0.25">
      <c r="A38" s="51">
        <v>28</v>
      </c>
      <c r="B38" s="12" t="s">
        <v>50</v>
      </c>
      <c r="C38" s="13" t="s">
        <v>15</v>
      </c>
      <c r="D38" s="14">
        <v>1</v>
      </c>
      <c r="E38" s="14">
        <v>1</v>
      </c>
      <c r="F38" s="15"/>
      <c r="G38" s="15"/>
      <c r="H38" s="52">
        <f t="shared" si="0"/>
        <v>0</v>
      </c>
    </row>
    <row r="39" spans="1:8" s="1" customFormat="1" ht="27" x14ac:dyDescent="0.25">
      <c r="A39" s="51">
        <v>29</v>
      </c>
      <c r="B39" s="17" t="s">
        <v>51</v>
      </c>
      <c r="C39" s="13" t="s">
        <v>15</v>
      </c>
      <c r="D39" s="14">
        <v>1</v>
      </c>
      <c r="E39" s="14">
        <v>1</v>
      </c>
      <c r="F39" s="15"/>
      <c r="G39" s="15"/>
      <c r="H39" s="52">
        <f t="shared" si="0"/>
        <v>0</v>
      </c>
    </row>
    <row r="40" spans="1:8" s="1" customFormat="1" ht="54" x14ac:dyDescent="0.25">
      <c r="A40" s="51">
        <v>30</v>
      </c>
      <c r="B40" s="17" t="s">
        <v>52</v>
      </c>
      <c r="C40" s="13" t="s">
        <v>19</v>
      </c>
      <c r="D40" s="14">
        <v>1</v>
      </c>
      <c r="E40" s="14">
        <v>1</v>
      </c>
      <c r="F40" s="15"/>
      <c r="G40" s="15"/>
      <c r="H40" s="52">
        <f t="shared" si="0"/>
        <v>0</v>
      </c>
    </row>
    <row r="41" spans="1:8" s="1" customFormat="1" ht="27" x14ac:dyDescent="0.25">
      <c r="A41" s="51">
        <v>31</v>
      </c>
      <c r="B41" s="17" t="s">
        <v>53</v>
      </c>
      <c r="C41" s="13" t="s">
        <v>15</v>
      </c>
      <c r="D41" s="14">
        <v>5</v>
      </c>
      <c r="E41" s="14">
        <v>5</v>
      </c>
      <c r="F41" s="15"/>
      <c r="G41" s="15"/>
      <c r="H41" s="52">
        <f t="shared" si="0"/>
        <v>0</v>
      </c>
    </row>
    <row r="42" spans="1:8" s="1" customFormat="1" ht="27" x14ac:dyDescent="0.25">
      <c r="A42" s="51">
        <v>32</v>
      </c>
      <c r="B42" s="17" t="s">
        <v>54</v>
      </c>
      <c r="C42" s="13" t="s">
        <v>15</v>
      </c>
      <c r="D42" s="14">
        <v>50</v>
      </c>
      <c r="E42" s="14">
        <v>50</v>
      </c>
      <c r="F42" s="15"/>
      <c r="G42" s="15"/>
      <c r="H42" s="52">
        <f t="shared" si="0"/>
        <v>0</v>
      </c>
    </row>
    <row r="43" spans="1:8" s="1" customFormat="1" ht="40.5" x14ac:dyDescent="0.25">
      <c r="A43" s="51">
        <v>33</v>
      </c>
      <c r="B43" s="17" t="s">
        <v>55</v>
      </c>
      <c r="C43" s="13" t="s">
        <v>56</v>
      </c>
      <c r="D43" s="14">
        <v>3</v>
      </c>
      <c r="E43" s="14">
        <v>3</v>
      </c>
      <c r="F43" s="15"/>
      <c r="G43" s="15"/>
      <c r="H43" s="52">
        <f t="shared" si="0"/>
        <v>0</v>
      </c>
    </row>
    <row r="44" spans="1:8" s="1" customFormat="1" ht="27" x14ac:dyDescent="0.25">
      <c r="A44" s="51">
        <v>34</v>
      </c>
      <c r="B44" s="17" t="s">
        <v>57</v>
      </c>
      <c r="C44" s="13" t="s">
        <v>15</v>
      </c>
      <c r="D44" s="14">
        <v>3</v>
      </c>
      <c r="E44" s="14">
        <v>3</v>
      </c>
      <c r="F44" s="15"/>
      <c r="G44" s="15"/>
      <c r="H44" s="52">
        <f t="shared" si="0"/>
        <v>0</v>
      </c>
    </row>
    <row r="45" spans="1:8" s="1" customFormat="1" ht="27" x14ac:dyDescent="0.25">
      <c r="A45" s="51">
        <v>35</v>
      </c>
      <c r="B45" s="17" t="s">
        <v>58</v>
      </c>
      <c r="C45" s="13" t="s">
        <v>15</v>
      </c>
      <c r="D45" s="14">
        <v>3</v>
      </c>
      <c r="E45" s="14">
        <v>3</v>
      </c>
      <c r="F45" s="15"/>
      <c r="G45" s="15"/>
      <c r="H45" s="52">
        <f t="shared" si="0"/>
        <v>0</v>
      </c>
    </row>
    <row r="46" spans="1:8" s="1" customFormat="1" ht="27" x14ac:dyDescent="0.25">
      <c r="A46" s="51">
        <v>36</v>
      </c>
      <c r="B46" s="17" t="s">
        <v>59</v>
      </c>
      <c r="C46" s="13" t="s">
        <v>15</v>
      </c>
      <c r="D46" s="14">
        <v>2</v>
      </c>
      <c r="E46" s="14">
        <v>2</v>
      </c>
      <c r="F46" s="15"/>
      <c r="G46" s="15"/>
      <c r="H46" s="52">
        <f t="shared" si="0"/>
        <v>0</v>
      </c>
    </row>
    <row r="47" spans="1:8" s="1" customFormat="1" ht="27" x14ac:dyDescent="0.25">
      <c r="A47" s="51">
        <v>37</v>
      </c>
      <c r="B47" s="17" t="s">
        <v>60</v>
      </c>
      <c r="C47" s="13" t="s">
        <v>15</v>
      </c>
      <c r="D47" s="14">
        <v>3</v>
      </c>
      <c r="E47" s="14">
        <v>3</v>
      </c>
      <c r="F47" s="15"/>
      <c r="G47" s="15"/>
      <c r="H47" s="52">
        <f t="shared" si="0"/>
        <v>0</v>
      </c>
    </row>
    <row r="48" spans="1:8" s="1" customFormat="1" ht="27" x14ac:dyDescent="0.25">
      <c r="A48" s="51">
        <v>38</v>
      </c>
      <c r="B48" s="17" t="s">
        <v>61</v>
      </c>
      <c r="C48" s="13" t="s">
        <v>56</v>
      </c>
      <c r="D48" s="14">
        <v>100</v>
      </c>
      <c r="E48" s="14">
        <v>100</v>
      </c>
      <c r="F48" s="15"/>
      <c r="G48" s="15"/>
      <c r="H48" s="52">
        <f t="shared" si="0"/>
        <v>0</v>
      </c>
    </row>
    <row r="49" spans="1:8" s="1" customFormat="1" ht="40.5" x14ac:dyDescent="0.25">
      <c r="A49" s="51">
        <v>39</v>
      </c>
      <c r="B49" s="38" t="s">
        <v>113</v>
      </c>
      <c r="C49" s="13" t="s">
        <v>19</v>
      </c>
      <c r="D49" s="14">
        <v>1</v>
      </c>
      <c r="E49" s="14">
        <v>1</v>
      </c>
      <c r="F49" s="15"/>
      <c r="G49" s="15"/>
      <c r="H49" s="52">
        <f t="shared" si="0"/>
        <v>0</v>
      </c>
    </row>
    <row r="50" spans="1:8" s="1" customFormat="1" ht="27" x14ac:dyDescent="0.25">
      <c r="A50" s="51">
        <v>40</v>
      </c>
      <c r="B50" s="38" t="s">
        <v>114</v>
      </c>
      <c r="C50" s="13" t="s">
        <v>15</v>
      </c>
      <c r="D50" s="14">
        <v>1</v>
      </c>
      <c r="E50" s="14">
        <v>1</v>
      </c>
      <c r="F50" s="15"/>
      <c r="G50" s="15"/>
      <c r="H50" s="52">
        <f t="shared" si="0"/>
        <v>0</v>
      </c>
    </row>
    <row r="51" spans="1:8" s="1" customFormat="1" ht="128.25" x14ac:dyDescent="0.25">
      <c r="A51" s="51">
        <v>41</v>
      </c>
      <c r="B51" s="39" t="s">
        <v>62</v>
      </c>
      <c r="C51" s="13" t="s">
        <v>19</v>
      </c>
      <c r="D51" s="14">
        <v>1</v>
      </c>
      <c r="E51" s="14">
        <v>1</v>
      </c>
      <c r="F51" s="15"/>
      <c r="G51" s="15"/>
      <c r="H51" s="52">
        <f t="shared" si="0"/>
        <v>0</v>
      </c>
    </row>
    <row r="52" spans="1:8" s="1" customFormat="1" x14ac:dyDescent="0.25">
      <c r="A52" s="49"/>
      <c r="B52" s="70" t="s">
        <v>63</v>
      </c>
      <c r="C52" s="70"/>
      <c r="D52" s="70"/>
      <c r="E52" s="70"/>
      <c r="F52" s="11"/>
      <c r="G52" s="11"/>
      <c r="H52" s="50"/>
    </row>
    <row r="53" spans="1:8" s="1" customFormat="1" ht="27" x14ac:dyDescent="0.25">
      <c r="A53" s="53" t="s">
        <v>64</v>
      </c>
      <c r="B53" s="21" t="s">
        <v>65</v>
      </c>
      <c r="C53" s="13" t="s">
        <v>15</v>
      </c>
      <c r="D53" s="14">
        <v>6</v>
      </c>
      <c r="E53" s="14">
        <v>6</v>
      </c>
      <c r="F53" s="15"/>
      <c r="G53" s="15"/>
      <c r="H53" s="52">
        <f t="shared" ref="H53:H62" si="1">D53*F53+E53*G53</f>
        <v>0</v>
      </c>
    </row>
    <row r="54" spans="1:8" s="1" customFormat="1" ht="40.5" x14ac:dyDescent="0.25">
      <c r="A54" s="53" t="s">
        <v>66</v>
      </c>
      <c r="B54" s="21" t="s">
        <v>67</v>
      </c>
      <c r="C54" s="13" t="s">
        <v>15</v>
      </c>
      <c r="D54" s="14">
        <v>1</v>
      </c>
      <c r="E54" s="14">
        <v>1</v>
      </c>
      <c r="F54" s="15"/>
      <c r="G54" s="15"/>
      <c r="H54" s="52">
        <f t="shared" si="1"/>
        <v>0</v>
      </c>
    </row>
    <row r="55" spans="1:8" s="1" customFormat="1" ht="40.5" x14ac:dyDescent="0.25">
      <c r="A55" s="53" t="s">
        <v>17</v>
      </c>
      <c r="B55" s="21" t="s">
        <v>68</v>
      </c>
      <c r="C55" s="13" t="s">
        <v>15</v>
      </c>
      <c r="D55" s="14">
        <v>1</v>
      </c>
      <c r="E55" s="14">
        <v>1</v>
      </c>
      <c r="F55" s="15"/>
      <c r="G55" s="15"/>
      <c r="H55" s="52">
        <f t="shared" si="1"/>
        <v>0</v>
      </c>
    </row>
    <row r="56" spans="1:8" s="1" customFormat="1" ht="27" x14ac:dyDescent="0.25">
      <c r="A56" s="53" t="s">
        <v>20</v>
      </c>
      <c r="B56" s="21" t="s">
        <v>69</v>
      </c>
      <c r="C56" s="13" t="s">
        <v>15</v>
      </c>
      <c r="D56" s="14">
        <v>6</v>
      </c>
      <c r="E56" s="14">
        <v>6</v>
      </c>
      <c r="F56" s="15"/>
      <c r="G56" s="15"/>
      <c r="H56" s="52">
        <f t="shared" si="1"/>
        <v>0</v>
      </c>
    </row>
    <row r="57" spans="1:8" s="1" customFormat="1" ht="27" x14ac:dyDescent="0.25">
      <c r="A57" s="53" t="s">
        <v>23</v>
      </c>
      <c r="B57" s="21" t="s">
        <v>70</v>
      </c>
      <c r="C57" s="13" t="s">
        <v>15</v>
      </c>
      <c r="D57" s="14">
        <v>2</v>
      </c>
      <c r="E57" s="14">
        <v>2</v>
      </c>
      <c r="F57" s="15"/>
      <c r="G57" s="15"/>
      <c r="H57" s="52">
        <f t="shared" si="1"/>
        <v>0</v>
      </c>
    </row>
    <row r="58" spans="1:8" s="1" customFormat="1" ht="27" x14ac:dyDescent="0.25">
      <c r="A58" s="53" t="s">
        <v>25</v>
      </c>
      <c r="B58" s="21" t="s">
        <v>71</v>
      </c>
      <c r="C58" s="13" t="s">
        <v>15</v>
      </c>
      <c r="D58" s="14">
        <v>8</v>
      </c>
      <c r="E58" s="14">
        <v>8</v>
      </c>
      <c r="F58" s="15"/>
      <c r="G58" s="15"/>
      <c r="H58" s="52">
        <f t="shared" si="1"/>
        <v>0</v>
      </c>
    </row>
    <row r="59" spans="1:8" s="1" customFormat="1" ht="27" x14ac:dyDescent="0.25">
      <c r="A59" s="53" t="s">
        <v>27</v>
      </c>
      <c r="B59" s="34" t="s">
        <v>60</v>
      </c>
      <c r="C59" s="32" t="s">
        <v>15</v>
      </c>
      <c r="D59" s="33">
        <v>3</v>
      </c>
      <c r="E59" s="33">
        <v>3</v>
      </c>
      <c r="F59" s="15"/>
      <c r="G59" s="15"/>
      <c r="H59" s="52">
        <f t="shared" si="1"/>
        <v>0</v>
      </c>
    </row>
    <row r="60" spans="1:8" s="1" customFormat="1" ht="27" x14ac:dyDescent="0.25">
      <c r="A60" s="53" t="s">
        <v>72</v>
      </c>
      <c r="B60" s="35" t="s">
        <v>102</v>
      </c>
      <c r="C60" s="32" t="s">
        <v>15</v>
      </c>
      <c r="D60" s="33">
        <v>1</v>
      </c>
      <c r="E60" s="33">
        <v>1</v>
      </c>
      <c r="F60" s="15"/>
      <c r="G60" s="15"/>
      <c r="H60" s="52">
        <f t="shared" si="1"/>
        <v>0</v>
      </c>
    </row>
    <row r="61" spans="1:8" s="1" customFormat="1" ht="27" x14ac:dyDescent="0.25">
      <c r="A61" s="53" t="s">
        <v>73</v>
      </c>
      <c r="B61" s="37" t="s">
        <v>112</v>
      </c>
      <c r="C61" s="13" t="s">
        <v>19</v>
      </c>
      <c r="D61" s="14">
        <v>1</v>
      </c>
      <c r="E61" s="14">
        <v>1</v>
      </c>
      <c r="F61" s="15"/>
      <c r="G61" s="15"/>
      <c r="H61" s="52">
        <f t="shared" si="1"/>
        <v>0</v>
      </c>
    </row>
    <row r="62" spans="1:8" s="1" customFormat="1" ht="40.5" x14ac:dyDescent="0.25">
      <c r="A62" s="53" t="s">
        <v>74</v>
      </c>
      <c r="B62" s="37" t="s">
        <v>115</v>
      </c>
      <c r="C62" s="13" t="s">
        <v>19</v>
      </c>
      <c r="D62" s="14">
        <v>1</v>
      </c>
      <c r="E62" s="14">
        <v>1</v>
      </c>
      <c r="F62" s="15"/>
      <c r="G62" s="15"/>
      <c r="H62" s="52">
        <f t="shared" si="1"/>
        <v>0</v>
      </c>
    </row>
    <row r="63" spans="1:8" s="1" customFormat="1" x14ac:dyDescent="0.25">
      <c r="A63" s="49"/>
      <c r="B63" s="70" t="s">
        <v>75</v>
      </c>
      <c r="C63" s="70"/>
      <c r="D63" s="70"/>
      <c r="E63" s="70"/>
      <c r="F63" s="11"/>
      <c r="G63" s="11"/>
      <c r="H63" s="50"/>
    </row>
    <row r="64" spans="1:8" s="1" customFormat="1" ht="27" x14ac:dyDescent="0.25">
      <c r="A64" s="53" t="s">
        <v>64</v>
      </c>
      <c r="B64" s="23" t="s">
        <v>76</v>
      </c>
      <c r="C64" s="13" t="s">
        <v>15</v>
      </c>
      <c r="D64" s="14">
        <v>6</v>
      </c>
      <c r="E64" s="14">
        <v>6</v>
      </c>
      <c r="F64" s="15"/>
      <c r="G64" s="15"/>
      <c r="H64" s="52">
        <f t="shared" ref="H64:H73" si="2">D64*F64+E64*G64</f>
        <v>0</v>
      </c>
    </row>
    <row r="65" spans="1:8" s="1" customFormat="1" ht="27" x14ac:dyDescent="0.25">
      <c r="A65" s="53" t="s">
        <v>66</v>
      </c>
      <c r="B65" s="23" t="s">
        <v>76</v>
      </c>
      <c r="C65" s="13" t="s">
        <v>15</v>
      </c>
      <c r="D65" s="14">
        <v>2</v>
      </c>
      <c r="E65" s="14">
        <v>2</v>
      </c>
      <c r="F65" s="15"/>
      <c r="G65" s="15"/>
      <c r="H65" s="52">
        <f t="shared" si="2"/>
        <v>0</v>
      </c>
    </row>
    <row r="66" spans="1:8" s="1" customFormat="1" ht="27" x14ac:dyDescent="0.25">
      <c r="A66" s="53" t="s">
        <v>17</v>
      </c>
      <c r="B66" s="21" t="s">
        <v>65</v>
      </c>
      <c r="C66" s="13" t="s">
        <v>15</v>
      </c>
      <c r="D66" s="14">
        <v>6</v>
      </c>
      <c r="E66" s="14">
        <v>6</v>
      </c>
      <c r="F66" s="15"/>
      <c r="G66" s="15"/>
      <c r="H66" s="52">
        <f t="shared" si="2"/>
        <v>0</v>
      </c>
    </row>
    <row r="67" spans="1:8" s="1" customFormat="1" ht="40.5" x14ac:dyDescent="0.25">
      <c r="A67" s="53" t="s">
        <v>20</v>
      </c>
      <c r="B67" s="21" t="s">
        <v>67</v>
      </c>
      <c r="C67" s="13" t="s">
        <v>15</v>
      </c>
      <c r="D67" s="14">
        <v>2</v>
      </c>
      <c r="E67" s="14">
        <v>2</v>
      </c>
      <c r="F67" s="15"/>
      <c r="G67" s="15"/>
      <c r="H67" s="52">
        <f t="shared" si="2"/>
        <v>0</v>
      </c>
    </row>
    <row r="68" spans="1:8" s="1" customFormat="1" ht="27" x14ac:dyDescent="0.25">
      <c r="A68" s="53" t="s">
        <v>23</v>
      </c>
      <c r="B68" s="17" t="s">
        <v>77</v>
      </c>
      <c r="C68" s="13" t="s">
        <v>15</v>
      </c>
      <c r="D68" s="14">
        <v>12</v>
      </c>
      <c r="E68" s="14">
        <v>12</v>
      </c>
      <c r="F68" s="15"/>
      <c r="G68" s="15"/>
      <c r="H68" s="52">
        <f t="shared" si="2"/>
        <v>0</v>
      </c>
    </row>
    <row r="69" spans="1:8" s="1" customFormat="1" ht="27" x14ac:dyDescent="0.25">
      <c r="A69" s="53" t="s">
        <v>25</v>
      </c>
      <c r="B69" s="21" t="s">
        <v>70</v>
      </c>
      <c r="C69" s="13" t="s">
        <v>15</v>
      </c>
      <c r="D69" s="14">
        <v>4</v>
      </c>
      <c r="E69" s="14">
        <v>4</v>
      </c>
      <c r="F69" s="15"/>
      <c r="G69" s="15"/>
      <c r="H69" s="52">
        <f t="shared" si="2"/>
        <v>0</v>
      </c>
    </row>
    <row r="70" spans="1:8" s="1" customFormat="1" ht="27" x14ac:dyDescent="0.25">
      <c r="A70" s="53" t="s">
        <v>27</v>
      </c>
      <c r="B70" s="34" t="s">
        <v>60</v>
      </c>
      <c r="C70" s="32" t="s">
        <v>15</v>
      </c>
      <c r="D70" s="33">
        <v>3</v>
      </c>
      <c r="E70" s="33">
        <v>3</v>
      </c>
      <c r="F70" s="15"/>
      <c r="G70" s="15"/>
      <c r="H70" s="52">
        <f t="shared" si="2"/>
        <v>0</v>
      </c>
    </row>
    <row r="71" spans="1:8" s="1" customFormat="1" ht="27" x14ac:dyDescent="0.25">
      <c r="A71" s="53" t="s">
        <v>72</v>
      </c>
      <c r="B71" s="35" t="s">
        <v>102</v>
      </c>
      <c r="C71" s="32" t="s">
        <v>15</v>
      </c>
      <c r="D71" s="33">
        <v>1</v>
      </c>
      <c r="E71" s="33">
        <v>1</v>
      </c>
      <c r="F71" s="15"/>
      <c r="G71" s="15"/>
      <c r="H71" s="52">
        <f t="shared" si="2"/>
        <v>0</v>
      </c>
    </row>
    <row r="72" spans="1:8" s="1" customFormat="1" ht="27" x14ac:dyDescent="0.25">
      <c r="A72" s="53" t="s">
        <v>73</v>
      </c>
      <c r="B72" s="37" t="s">
        <v>112</v>
      </c>
      <c r="C72" s="13" t="s">
        <v>19</v>
      </c>
      <c r="D72" s="14">
        <v>1</v>
      </c>
      <c r="E72" s="14">
        <v>1</v>
      </c>
      <c r="F72" s="15"/>
      <c r="G72" s="15"/>
      <c r="H72" s="52">
        <f t="shared" si="2"/>
        <v>0</v>
      </c>
    </row>
    <row r="73" spans="1:8" s="1" customFormat="1" ht="40.5" x14ac:dyDescent="0.25">
      <c r="A73" s="53" t="s">
        <v>74</v>
      </c>
      <c r="B73" s="37" t="s">
        <v>111</v>
      </c>
      <c r="C73" s="13" t="s">
        <v>19</v>
      </c>
      <c r="D73" s="14">
        <v>1</v>
      </c>
      <c r="E73" s="14">
        <v>1</v>
      </c>
      <c r="F73" s="15"/>
      <c r="G73" s="15"/>
      <c r="H73" s="52">
        <f t="shared" si="2"/>
        <v>0</v>
      </c>
    </row>
    <row r="74" spans="1:8" s="1" customFormat="1" x14ac:dyDescent="0.25">
      <c r="A74" s="49"/>
      <c r="B74" s="70" t="s">
        <v>78</v>
      </c>
      <c r="C74" s="70"/>
      <c r="D74" s="70"/>
      <c r="E74" s="70"/>
      <c r="F74" s="11"/>
      <c r="G74" s="11"/>
      <c r="H74" s="52"/>
    </row>
    <row r="75" spans="1:8" s="1" customFormat="1" ht="27" x14ac:dyDescent="0.25">
      <c r="A75" s="53" t="s">
        <v>64</v>
      </c>
      <c r="B75" s="23" t="s">
        <v>79</v>
      </c>
      <c r="C75" s="13" t="s">
        <v>15</v>
      </c>
      <c r="D75" s="14">
        <v>3</v>
      </c>
      <c r="E75" s="14">
        <v>3</v>
      </c>
      <c r="F75" s="15"/>
      <c r="G75" s="15"/>
      <c r="H75" s="52">
        <f t="shared" ref="H75:H85" si="3">D75*F75+E75*G75</f>
        <v>0</v>
      </c>
    </row>
    <row r="76" spans="1:8" s="1" customFormat="1" ht="27" x14ac:dyDescent="0.25">
      <c r="A76" s="53" t="s">
        <v>66</v>
      </c>
      <c r="B76" s="17" t="s">
        <v>80</v>
      </c>
      <c r="C76" s="13" t="s">
        <v>15</v>
      </c>
      <c r="D76" s="14">
        <v>1</v>
      </c>
      <c r="E76" s="14">
        <v>1</v>
      </c>
      <c r="F76" s="15"/>
      <c r="G76" s="15"/>
      <c r="H76" s="52">
        <f t="shared" si="3"/>
        <v>0</v>
      </c>
    </row>
    <row r="77" spans="1:8" s="1" customFormat="1" ht="27" x14ac:dyDescent="0.25">
      <c r="A77" s="53" t="s">
        <v>17</v>
      </c>
      <c r="B77" s="21" t="s">
        <v>65</v>
      </c>
      <c r="C77" s="13" t="s">
        <v>15</v>
      </c>
      <c r="D77" s="14">
        <v>3</v>
      </c>
      <c r="E77" s="14">
        <v>3</v>
      </c>
      <c r="F77" s="15"/>
      <c r="G77" s="15"/>
      <c r="H77" s="52">
        <f t="shared" si="3"/>
        <v>0</v>
      </c>
    </row>
    <row r="78" spans="1:8" s="1" customFormat="1" ht="40.5" x14ac:dyDescent="0.25">
      <c r="A78" s="53" t="s">
        <v>20</v>
      </c>
      <c r="B78" s="21" t="s">
        <v>67</v>
      </c>
      <c r="C78" s="13" t="s">
        <v>15</v>
      </c>
      <c r="D78" s="14">
        <v>1</v>
      </c>
      <c r="E78" s="14">
        <v>1</v>
      </c>
      <c r="F78" s="15"/>
      <c r="G78" s="15"/>
      <c r="H78" s="52">
        <f t="shared" si="3"/>
        <v>0</v>
      </c>
    </row>
    <row r="79" spans="1:8" s="1" customFormat="1" ht="27" x14ac:dyDescent="0.25">
      <c r="A79" s="53" t="s">
        <v>23</v>
      </c>
      <c r="B79" s="17" t="s">
        <v>81</v>
      </c>
      <c r="C79" s="13" t="s">
        <v>15</v>
      </c>
      <c r="D79" s="14">
        <v>3</v>
      </c>
      <c r="E79" s="14">
        <v>3</v>
      </c>
      <c r="F79" s="15"/>
      <c r="G79" s="15"/>
      <c r="H79" s="52">
        <f t="shared" si="3"/>
        <v>0</v>
      </c>
    </row>
    <row r="80" spans="1:8" s="1" customFormat="1" ht="27" x14ac:dyDescent="0.25">
      <c r="A80" s="53" t="s">
        <v>25</v>
      </c>
      <c r="B80" s="21" t="s">
        <v>70</v>
      </c>
      <c r="C80" s="13" t="s">
        <v>15</v>
      </c>
      <c r="D80" s="14">
        <v>2</v>
      </c>
      <c r="E80" s="14">
        <v>2</v>
      </c>
      <c r="F80" s="15"/>
      <c r="G80" s="15"/>
      <c r="H80" s="52">
        <f t="shared" si="3"/>
        <v>0</v>
      </c>
    </row>
    <row r="81" spans="1:8" s="1" customFormat="1" ht="27" x14ac:dyDescent="0.25">
      <c r="A81" s="53" t="s">
        <v>27</v>
      </c>
      <c r="B81" s="34" t="s">
        <v>60</v>
      </c>
      <c r="C81" s="32" t="s">
        <v>15</v>
      </c>
      <c r="D81" s="33">
        <v>3</v>
      </c>
      <c r="E81" s="33">
        <v>3</v>
      </c>
      <c r="F81" s="15"/>
      <c r="G81" s="15"/>
      <c r="H81" s="52">
        <f t="shared" si="3"/>
        <v>0</v>
      </c>
    </row>
    <row r="82" spans="1:8" s="1" customFormat="1" ht="27" x14ac:dyDescent="0.25">
      <c r="A82" s="53" t="s">
        <v>72</v>
      </c>
      <c r="B82" s="35" t="s">
        <v>110</v>
      </c>
      <c r="C82" s="32" t="s">
        <v>15</v>
      </c>
      <c r="D82" s="33">
        <v>1</v>
      </c>
      <c r="E82" s="33">
        <v>1</v>
      </c>
      <c r="F82" s="15"/>
      <c r="G82" s="15"/>
      <c r="H82" s="52">
        <f t="shared" si="3"/>
        <v>0</v>
      </c>
    </row>
    <row r="83" spans="1:8" s="1" customFormat="1" ht="27" x14ac:dyDescent="0.25">
      <c r="A83" s="53" t="s">
        <v>73</v>
      </c>
      <c r="B83" s="37" t="s">
        <v>109</v>
      </c>
      <c r="C83" s="13" t="s">
        <v>15</v>
      </c>
      <c r="D83" s="14">
        <v>8</v>
      </c>
      <c r="E83" s="14">
        <v>8</v>
      </c>
      <c r="F83" s="15"/>
      <c r="G83" s="15"/>
      <c r="H83" s="52">
        <f t="shared" si="3"/>
        <v>0</v>
      </c>
    </row>
    <row r="84" spans="1:8" s="1" customFormat="1" ht="27" x14ac:dyDescent="0.25">
      <c r="A84" s="53" t="s">
        <v>74</v>
      </c>
      <c r="B84" s="37" t="s">
        <v>106</v>
      </c>
      <c r="C84" s="13" t="s">
        <v>19</v>
      </c>
      <c r="D84" s="14">
        <v>1</v>
      </c>
      <c r="E84" s="14">
        <v>1</v>
      </c>
      <c r="F84" s="15"/>
      <c r="G84" s="15"/>
      <c r="H84" s="52">
        <f t="shared" si="3"/>
        <v>0</v>
      </c>
    </row>
    <row r="85" spans="1:8" s="1" customFormat="1" ht="40.5" x14ac:dyDescent="0.25">
      <c r="A85" s="53" t="s">
        <v>82</v>
      </c>
      <c r="B85" s="37" t="s">
        <v>111</v>
      </c>
      <c r="C85" s="13" t="s">
        <v>19</v>
      </c>
      <c r="D85" s="14">
        <v>1</v>
      </c>
      <c r="E85" s="14">
        <v>1</v>
      </c>
      <c r="F85" s="15"/>
      <c r="G85" s="15"/>
      <c r="H85" s="52">
        <f t="shared" si="3"/>
        <v>0</v>
      </c>
    </row>
    <row r="86" spans="1:8" s="1" customFormat="1" x14ac:dyDescent="0.25">
      <c r="A86" s="49"/>
      <c r="B86" s="70" t="s">
        <v>93</v>
      </c>
      <c r="C86" s="70"/>
      <c r="D86" s="70"/>
      <c r="E86" s="70"/>
      <c r="F86" s="11"/>
      <c r="G86" s="11"/>
      <c r="H86" s="52"/>
    </row>
    <row r="87" spans="1:8" s="1" customFormat="1" ht="27" x14ac:dyDescent="0.25">
      <c r="A87" s="53" t="s">
        <v>64</v>
      </c>
      <c r="B87" s="23" t="s">
        <v>65</v>
      </c>
      <c r="C87" s="13" t="s">
        <v>15</v>
      </c>
      <c r="D87" s="14">
        <v>1</v>
      </c>
      <c r="E87" s="14">
        <v>1</v>
      </c>
      <c r="F87" s="15"/>
      <c r="G87" s="15"/>
      <c r="H87" s="52">
        <f t="shared" ref="H87:H102" si="4">D87*F87+E87*G87</f>
        <v>0</v>
      </c>
    </row>
    <row r="88" spans="1:8" s="1" customFormat="1" ht="27" x14ac:dyDescent="0.25">
      <c r="A88" s="53" t="s">
        <v>66</v>
      </c>
      <c r="B88" s="17" t="s">
        <v>94</v>
      </c>
      <c r="C88" s="13" t="s">
        <v>15</v>
      </c>
      <c r="D88" s="14">
        <v>4</v>
      </c>
      <c r="E88" s="14">
        <v>4</v>
      </c>
      <c r="F88" s="15"/>
      <c r="G88" s="15"/>
      <c r="H88" s="52">
        <f t="shared" si="4"/>
        <v>0</v>
      </c>
    </row>
    <row r="89" spans="1:8" s="1" customFormat="1" ht="27" x14ac:dyDescent="0.25">
      <c r="A89" s="53" t="s">
        <v>17</v>
      </c>
      <c r="B89" s="21" t="s">
        <v>85</v>
      </c>
      <c r="C89" s="13" t="s">
        <v>15</v>
      </c>
      <c r="D89" s="14">
        <v>1</v>
      </c>
      <c r="E89" s="14">
        <v>1</v>
      </c>
      <c r="F89" s="15"/>
      <c r="G89" s="15"/>
      <c r="H89" s="52">
        <f t="shared" si="4"/>
        <v>0</v>
      </c>
    </row>
    <row r="90" spans="1:8" s="1" customFormat="1" ht="40.5" x14ac:dyDescent="0.25">
      <c r="A90" s="53" t="s">
        <v>20</v>
      </c>
      <c r="B90" s="21" t="s">
        <v>95</v>
      </c>
      <c r="C90" s="13" t="s">
        <v>15</v>
      </c>
      <c r="D90" s="14">
        <v>1</v>
      </c>
      <c r="E90" s="14">
        <v>1</v>
      </c>
      <c r="F90" s="15"/>
      <c r="G90" s="15"/>
      <c r="H90" s="52">
        <f t="shared" si="4"/>
        <v>0</v>
      </c>
    </row>
    <row r="91" spans="1:8" s="1" customFormat="1" ht="40.5" x14ac:dyDescent="0.25">
      <c r="A91" s="53" t="s">
        <v>23</v>
      </c>
      <c r="B91" s="21" t="s">
        <v>96</v>
      </c>
      <c r="C91" s="13" t="s">
        <v>15</v>
      </c>
      <c r="D91" s="14">
        <v>1</v>
      </c>
      <c r="E91" s="14">
        <v>1</v>
      </c>
      <c r="F91" s="15"/>
      <c r="G91" s="15"/>
      <c r="H91" s="52">
        <f t="shared" si="4"/>
        <v>0</v>
      </c>
    </row>
    <row r="92" spans="1:8" s="1" customFormat="1" ht="40.5" x14ac:dyDescent="0.25">
      <c r="A92" s="53" t="s">
        <v>25</v>
      </c>
      <c r="B92" s="21" t="s">
        <v>97</v>
      </c>
      <c r="C92" s="13" t="s">
        <v>15</v>
      </c>
      <c r="D92" s="14">
        <v>1</v>
      </c>
      <c r="E92" s="14">
        <v>1</v>
      </c>
      <c r="F92" s="15"/>
      <c r="G92" s="15"/>
      <c r="H92" s="52">
        <f t="shared" si="4"/>
        <v>0</v>
      </c>
    </row>
    <row r="93" spans="1:8" s="1" customFormat="1" ht="40.5" x14ac:dyDescent="0.25">
      <c r="A93" s="53" t="s">
        <v>27</v>
      </c>
      <c r="B93" s="21" t="s">
        <v>98</v>
      </c>
      <c r="C93" s="13" t="s">
        <v>15</v>
      </c>
      <c r="D93" s="14">
        <v>1</v>
      </c>
      <c r="E93" s="14">
        <v>1</v>
      </c>
      <c r="F93" s="15"/>
      <c r="G93" s="15"/>
      <c r="H93" s="52">
        <f t="shared" si="4"/>
        <v>0</v>
      </c>
    </row>
    <row r="94" spans="1:8" s="1" customFormat="1" ht="27" x14ac:dyDescent="0.25">
      <c r="A94" s="53" t="s">
        <v>72</v>
      </c>
      <c r="B94" s="17" t="s">
        <v>99</v>
      </c>
      <c r="C94" s="13" t="s">
        <v>15</v>
      </c>
      <c r="D94" s="14">
        <v>6</v>
      </c>
      <c r="E94" s="14">
        <v>6</v>
      </c>
      <c r="F94" s="15"/>
      <c r="G94" s="15"/>
      <c r="H94" s="52">
        <f t="shared" si="4"/>
        <v>0</v>
      </c>
    </row>
    <row r="95" spans="1:8" s="1" customFormat="1" ht="27" x14ac:dyDescent="0.25">
      <c r="A95" s="53" t="s">
        <v>73</v>
      </c>
      <c r="B95" s="21" t="s">
        <v>70</v>
      </c>
      <c r="C95" s="13" t="s">
        <v>15</v>
      </c>
      <c r="D95" s="14">
        <v>4</v>
      </c>
      <c r="E95" s="14">
        <v>4</v>
      </c>
      <c r="F95" s="15"/>
      <c r="G95" s="15"/>
      <c r="H95" s="52">
        <f t="shared" si="4"/>
        <v>0</v>
      </c>
    </row>
    <row r="96" spans="1:8" s="1" customFormat="1" ht="27" x14ac:dyDescent="0.25">
      <c r="A96" s="53" t="s">
        <v>74</v>
      </c>
      <c r="B96" s="37" t="s">
        <v>105</v>
      </c>
      <c r="C96" s="32" t="s">
        <v>15</v>
      </c>
      <c r="D96" s="33">
        <v>2</v>
      </c>
      <c r="E96" s="33">
        <v>2</v>
      </c>
      <c r="F96" s="15"/>
      <c r="G96" s="15"/>
      <c r="H96" s="52">
        <f t="shared" si="4"/>
        <v>0</v>
      </c>
    </row>
    <row r="97" spans="1:8" s="1" customFormat="1" ht="27" x14ac:dyDescent="0.25">
      <c r="A97" s="53" t="s">
        <v>82</v>
      </c>
      <c r="B97" s="36" t="s">
        <v>104</v>
      </c>
      <c r="C97" s="32" t="s">
        <v>15</v>
      </c>
      <c r="D97" s="33">
        <v>8</v>
      </c>
      <c r="E97" s="33">
        <v>8</v>
      </c>
      <c r="F97" s="15"/>
      <c r="G97" s="15"/>
      <c r="H97" s="52">
        <f t="shared" si="4"/>
        <v>0</v>
      </c>
    </row>
    <row r="98" spans="1:8" s="1" customFormat="1" ht="27" x14ac:dyDescent="0.25">
      <c r="A98" s="53">
        <v>12</v>
      </c>
      <c r="B98" s="36" t="s">
        <v>103</v>
      </c>
      <c r="C98" s="32" t="s">
        <v>15</v>
      </c>
      <c r="D98" s="33">
        <v>1</v>
      </c>
      <c r="E98" s="33">
        <v>1</v>
      </c>
      <c r="F98" s="15"/>
      <c r="G98" s="15"/>
      <c r="H98" s="52">
        <f t="shared" si="4"/>
        <v>0</v>
      </c>
    </row>
    <row r="99" spans="1:8" s="1" customFormat="1" ht="27" x14ac:dyDescent="0.25">
      <c r="A99" s="53">
        <v>13</v>
      </c>
      <c r="B99" s="34" t="s">
        <v>60</v>
      </c>
      <c r="C99" s="32" t="s">
        <v>15</v>
      </c>
      <c r="D99" s="33">
        <v>3</v>
      </c>
      <c r="E99" s="33">
        <v>3</v>
      </c>
      <c r="F99" s="15"/>
      <c r="G99" s="15"/>
      <c r="H99" s="52">
        <f t="shared" si="4"/>
        <v>0</v>
      </c>
    </row>
    <row r="100" spans="1:8" s="1" customFormat="1" ht="27" x14ac:dyDescent="0.25">
      <c r="A100" s="53">
        <v>14</v>
      </c>
      <c r="B100" s="35" t="s">
        <v>102</v>
      </c>
      <c r="C100" s="32" t="s">
        <v>15</v>
      </c>
      <c r="D100" s="33">
        <v>1</v>
      </c>
      <c r="E100" s="33">
        <v>1</v>
      </c>
      <c r="F100" s="15"/>
      <c r="G100" s="15"/>
      <c r="H100" s="52">
        <f t="shared" si="4"/>
        <v>0</v>
      </c>
    </row>
    <row r="101" spans="1:8" s="1" customFormat="1" ht="27" x14ac:dyDescent="0.25">
      <c r="A101" s="53" t="s">
        <v>100</v>
      </c>
      <c r="B101" s="37" t="s">
        <v>106</v>
      </c>
      <c r="C101" s="13" t="s">
        <v>19</v>
      </c>
      <c r="D101" s="14">
        <v>1</v>
      </c>
      <c r="E101" s="14">
        <v>1</v>
      </c>
      <c r="F101" s="15"/>
      <c r="G101" s="15"/>
      <c r="H101" s="52">
        <f t="shared" si="4"/>
        <v>0</v>
      </c>
    </row>
    <row r="102" spans="1:8" s="1" customFormat="1" ht="40.5" x14ac:dyDescent="0.25">
      <c r="A102" s="53" t="s">
        <v>101</v>
      </c>
      <c r="B102" s="37" t="s">
        <v>108</v>
      </c>
      <c r="C102" s="13" t="s">
        <v>19</v>
      </c>
      <c r="D102" s="14">
        <v>1</v>
      </c>
      <c r="E102" s="14">
        <v>1</v>
      </c>
      <c r="F102" s="15"/>
      <c r="G102" s="15"/>
      <c r="H102" s="52">
        <f t="shared" si="4"/>
        <v>0</v>
      </c>
    </row>
    <row r="103" spans="1:8" s="1" customFormat="1" x14ac:dyDescent="0.25">
      <c r="A103" s="49"/>
      <c r="B103" s="70" t="s">
        <v>83</v>
      </c>
      <c r="C103" s="70"/>
      <c r="D103" s="70"/>
      <c r="E103" s="70"/>
      <c r="F103" s="11"/>
      <c r="G103" s="11"/>
      <c r="H103" s="52"/>
    </row>
    <row r="104" spans="1:8" s="1" customFormat="1" ht="27" x14ac:dyDescent="0.25">
      <c r="A104" s="53" t="s">
        <v>64</v>
      </c>
      <c r="B104" s="23" t="s">
        <v>65</v>
      </c>
      <c r="C104" s="13" t="s">
        <v>15</v>
      </c>
      <c r="D104" s="14">
        <v>1</v>
      </c>
      <c r="E104" s="14">
        <v>1</v>
      </c>
      <c r="F104" s="15"/>
      <c r="G104" s="15"/>
      <c r="H104" s="52">
        <f t="shared" ref="H104:H114" si="5">D104*F104+E104*G104</f>
        <v>0</v>
      </c>
    </row>
    <row r="105" spans="1:8" s="1" customFormat="1" ht="27" x14ac:dyDescent="0.25">
      <c r="A105" s="53" t="s">
        <v>66</v>
      </c>
      <c r="B105" s="17" t="s">
        <v>84</v>
      </c>
      <c r="C105" s="13" t="s">
        <v>15</v>
      </c>
      <c r="D105" s="14">
        <v>1</v>
      </c>
      <c r="E105" s="14">
        <v>1</v>
      </c>
      <c r="F105" s="15"/>
      <c r="G105" s="15"/>
      <c r="H105" s="52">
        <f t="shared" si="5"/>
        <v>0</v>
      </c>
    </row>
    <row r="106" spans="1:8" s="1" customFormat="1" ht="27" x14ac:dyDescent="0.25">
      <c r="A106" s="53" t="s">
        <v>17</v>
      </c>
      <c r="B106" s="21" t="s">
        <v>85</v>
      </c>
      <c r="C106" s="13" t="s">
        <v>15</v>
      </c>
      <c r="D106" s="14">
        <v>1</v>
      </c>
      <c r="E106" s="14">
        <v>1</v>
      </c>
      <c r="F106" s="15"/>
      <c r="G106" s="15"/>
      <c r="H106" s="52">
        <f t="shared" si="5"/>
        <v>0</v>
      </c>
    </row>
    <row r="107" spans="1:8" s="1" customFormat="1" ht="40.5" x14ac:dyDescent="0.25">
      <c r="A107" s="53" t="s">
        <v>20</v>
      </c>
      <c r="B107" s="21" t="s">
        <v>86</v>
      </c>
      <c r="C107" s="13" t="s">
        <v>15</v>
      </c>
      <c r="D107" s="14">
        <v>1</v>
      </c>
      <c r="E107" s="14">
        <v>1</v>
      </c>
      <c r="F107" s="15"/>
      <c r="G107" s="15"/>
      <c r="H107" s="52">
        <f t="shared" si="5"/>
        <v>0</v>
      </c>
    </row>
    <row r="108" spans="1:8" s="1" customFormat="1" ht="27" x14ac:dyDescent="0.25">
      <c r="A108" s="53" t="s">
        <v>23</v>
      </c>
      <c r="B108" s="17" t="s">
        <v>81</v>
      </c>
      <c r="C108" s="13" t="s">
        <v>15</v>
      </c>
      <c r="D108" s="14">
        <v>10</v>
      </c>
      <c r="E108" s="14">
        <v>10</v>
      </c>
      <c r="F108" s="15"/>
      <c r="G108" s="15"/>
      <c r="H108" s="52">
        <f t="shared" si="5"/>
        <v>0</v>
      </c>
    </row>
    <row r="109" spans="1:8" s="1" customFormat="1" ht="27" x14ac:dyDescent="0.25">
      <c r="A109" s="53" t="s">
        <v>25</v>
      </c>
      <c r="B109" s="21" t="s">
        <v>70</v>
      </c>
      <c r="C109" s="13" t="s">
        <v>15</v>
      </c>
      <c r="D109" s="14">
        <v>2</v>
      </c>
      <c r="E109" s="14">
        <v>2</v>
      </c>
      <c r="F109" s="15"/>
      <c r="G109" s="15"/>
      <c r="H109" s="52">
        <f t="shared" si="5"/>
        <v>0</v>
      </c>
    </row>
    <row r="110" spans="1:8" s="1" customFormat="1" ht="27" x14ac:dyDescent="0.25">
      <c r="A110" s="53" t="s">
        <v>27</v>
      </c>
      <c r="B110" s="34" t="s">
        <v>87</v>
      </c>
      <c r="C110" s="32" t="s">
        <v>15</v>
      </c>
      <c r="D110" s="33">
        <v>1</v>
      </c>
      <c r="E110" s="33">
        <v>1</v>
      </c>
      <c r="F110" s="15"/>
      <c r="G110" s="15"/>
      <c r="H110" s="52">
        <f t="shared" si="5"/>
        <v>0</v>
      </c>
    </row>
    <row r="111" spans="1:8" s="1" customFormat="1" ht="27" x14ac:dyDescent="0.25">
      <c r="A111" s="53" t="s">
        <v>72</v>
      </c>
      <c r="B111" s="34" t="s">
        <v>60</v>
      </c>
      <c r="C111" s="32" t="s">
        <v>15</v>
      </c>
      <c r="D111" s="33">
        <v>3</v>
      </c>
      <c r="E111" s="33">
        <v>3</v>
      </c>
      <c r="F111" s="15"/>
      <c r="G111" s="15"/>
      <c r="H111" s="52">
        <f t="shared" si="5"/>
        <v>0</v>
      </c>
    </row>
    <row r="112" spans="1:8" s="1" customFormat="1" ht="27" x14ac:dyDescent="0.25">
      <c r="A112" s="53" t="s">
        <v>73</v>
      </c>
      <c r="B112" s="35" t="s">
        <v>102</v>
      </c>
      <c r="C112" s="32" t="s">
        <v>15</v>
      </c>
      <c r="D112" s="33">
        <v>1</v>
      </c>
      <c r="E112" s="33">
        <v>1</v>
      </c>
      <c r="F112" s="15"/>
      <c r="G112" s="15"/>
      <c r="H112" s="52">
        <f t="shared" si="5"/>
        <v>0</v>
      </c>
    </row>
    <row r="113" spans="1:8" s="1" customFormat="1" ht="27" x14ac:dyDescent="0.25">
      <c r="A113" s="53" t="s">
        <v>74</v>
      </c>
      <c r="B113" s="37" t="s">
        <v>106</v>
      </c>
      <c r="C113" s="13" t="s">
        <v>19</v>
      </c>
      <c r="D113" s="14">
        <v>1</v>
      </c>
      <c r="E113" s="14">
        <v>1</v>
      </c>
      <c r="F113" s="15"/>
      <c r="G113" s="15"/>
      <c r="H113" s="52">
        <f t="shared" si="5"/>
        <v>0</v>
      </c>
    </row>
    <row r="114" spans="1:8" s="1" customFormat="1" ht="41.25" thickBot="1" x14ac:dyDescent="0.3">
      <c r="A114" s="56" t="s">
        <v>82</v>
      </c>
      <c r="B114" s="57" t="s">
        <v>107</v>
      </c>
      <c r="C114" s="58" t="s">
        <v>19</v>
      </c>
      <c r="D114" s="59">
        <v>1</v>
      </c>
      <c r="E114" s="59">
        <v>1</v>
      </c>
      <c r="F114" s="60"/>
      <c r="G114" s="60"/>
      <c r="H114" s="61">
        <f t="shared" si="5"/>
        <v>0</v>
      </c>
    </row>
    <row r="115" spans="1:8" s="1" customFormat="1" ht="15.75" customHeight="1" thickBot="1" x14ac:dyDescent="0.3">
      <c r="A115" s="24" t="s">
        <v>88</v>
      </c>
      <c r="B115" s="71" t="s">
        <v>89</v>
      </c>
      <c r="C115" s="72"/>
      <c r="D115" s="72"/>
      <c r="E115" s="72"/>
      <c r="F115" s="72"/>
      <c r="G115" s="73"/>
      <c r="H115" s="25">
        <f>SUM(H10:H114)</f>
        <v>0</v>
      </c>
    </row>
    <row r="116" spans="1:8" s="1" customFormat="1" ht="15.75" customHeight="1" thickBot="1" x14ac:dyDescent="0.3">
      <c r="A116" s="24" t="s">
        <v>90</v>
      </c>
      <c r="B116" s="71" t="s">
        <v>91</v>
      </c>
      <c r="C116" s="72"/>
      <c r="D116" s="72"/>
      <c r="E116" s="72"/>
      <c r="F116" s="72"/>
      <c r="G116" s="73"/>
      <c r="H116" s="25"/>
    </row>
    <row r="117" spans="1:8" s="1" customFormat="1" ht="41.25" customHeight="1" thickBot="1" x14ac:dyDescent="0.3">
      <c r="A117" s="24" t="s">
        <v>92</v>
      </c>
      <c r="B117" s="74" t="s">
        <v>116</v>
      </c>
      <c r="C117" s="75"/>
      <c r="D117" s="75"/>
      <c r="E117" s="75"/>
      <c r="F117" s="75"/>
      <c r="G117" s="76"/>
      <c r="H117" s="40">
        <f>H115+H116</f>
        <v>0</v>
      </c>
    </row>
    <row r="118" spans="1:8" s="1" customFormat="1" ht="14.25" x14ac:dyDescent="0.25">
      <c r="A118" s="26"/>
      <c r="B118" s="27"/>
      <c r="D118" s="28"/>
      <c r="E118" s="28"/>
      <c r="F118" s="29"/>
    </row>
    <row r="119" spans="1:8" s="1" customFormat="1" ht="14.25" x14ac:dyDescent="0.25">
      <c r="A119" s="30"/>
      <c r="B119" s="27"/>
      <c r="D119" s="28"/>
      <c r="E119" s="28"/>
      <c r="F119" s="29"/>
    </row>
  </sheetData>
  <mergeCells count="13">
    <mergeCell ref="B115:G115"/>
    <mergeCell ref="B116:G116"/>
    <mergeCell ref="B117:G117"/>
    <mergeCell ref="A2:G2"/>
    <mergeCell ref="A4:G4"/>
    <mergeCell ref="B8:E8"/>
    <mergeCell ref="B9:E9"/>
    <mergeCell ref="B14:E14"/>
    <mergeCell ref="B52:E52"/>
    <mergeCell ref="B63:E63"/>
    <mergeCell ref="B74:E74"/>
    <mergeCell ref="B103:E103"/>
    <mergeCell ref="B86:E86"/>
  </mergeCells>
  <printOptions horizontalCentered="1"/>
  <pageMargins left="0.196850393700787" right="0.196850393700787" top="0.39370078740157499" bottom="0.196850393700787" header="0" footer="0"/>
  <pageSetup paperSize="9" scale="72" firstPageNumber="0" fitToHeight="0" orientation="portrait" useFirstPageNumber="1" verticalDpi="300" r:id="rId1"/>
  <headerFooter>
    <oddHeader>&amp;C&amp;"Calibri,Italic"Јавна медијска установа  Радио Телевизија Србије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Sheet1!str_38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 Grce</dc:creator>
  <cp:lastModifiedBy>Djordje Jovanovic </cp:lastModifiedBy>
  <cp:revision>75</cp:revision>
  <cp:lastPrinted>2023-04-04T08:20:32Z</cp:lastPrinted>
  <dcterms:created xsi:type="dcterms:W3CDTF">2020-08-13T08:22:00Z</dcterms:created>
  <dcterms:modified xsi:type="dcterms:W3CDTF">2023-04-04T08:24:03Z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1033-11.2.0.11191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ICV">
    <vt:lpwstr>97F6CFD3D28A464E92B7D98177D14CA6</vt:lpwstr>
  </property>
</Properties>
</file>